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Лист" sheetId="1" r:id="rId1"/>
    <sheet name="Круг" sheetId="2" r:id="rId2"/>
    <sheet name="Труба" sheetId="3" r:id="rId3"/>
    <sheet name="Запорка" sheetId="4" r:id="rId4"/>
  </sheets>
  <definedNames>
    <definedName name="_xlnm.Print_Area" localSheetId="3">Запорка!$A$1:$J$35</definedName>
    <definedName name="_xlnm.Print_Area" localSheetId="1">Круг!$A$1:$E$51</definedName>
  </definedNames>
  <calcPr calcId="124519"/>
</workbook>
</file>

<file path=xl/calcChain.xml><?xml version="1.0" encoding="utf-8"?>
<calcChain xmlns="http://schemas.openxmlformats.org/spreadsheetml/2006/main">
  <c r="D10" i="2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2"/>
  <c r="E22"/>
  <c r="D23"/>
  <c r="E23"/>
  <c r="D24"/>
  <c r="E24"/>
  <c r="D29"/>
  <c r="E29"/>
  <c r="D30"/>
  <c r="E30"/>
  <c r="D31"/>
  <c r="E31"/>
  <c r="D32"/>
  <c r="E32"/>
  <c r="D33"/>
  <c r="E33"/>
  <c r="D34"/>
  <c r="E34"/>
  <c r="D35"/>
  <c r="E35"/>
  <c r="D36"/>
  <c r="E36"/>
  <c r="C11" i="1"/>
  <c r="D11"/>
  <c r="C12"/>
  <c r="D12"/>
  <c r="C13"/>
  <c r="D13"/>
  <c r="C14"/>
  <c r="D14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8"/>
  <c r="D28"/>
  <c r="C29"/>
  <c r="D29"/>
  <c r="C30"/>
  <c r="D30"/>
  <c r="C31"/>
  <c r="D31"/>
  <c r="C32"/>
  <c r="D32"/>
  <c r="C33"/>
  <c r="D33"/>
  <c r="C34"/>
  <c r="D34"/>
  <c r="C35"/>
  <c r="D35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1"/>
  <c r="D51"/>
  <c r="C52"/>
  <c r="D52"/>
  <c r="C53"/>
  <c r="D53"/>
  <c r="C54"/>
  <c r="D54"/>
  <c r="C55"/>
  <c r="D55"/>
  <c r="C9" i="3"/>
  <c r="H9"/>
  <c r="C10"/>
  <c r="H10"/>
  <c r="C11"/>
  <c r="H11"/>
  <c r="C12"/>
  <c r="H12"/>
  <c r="C13"/>
  <c r="H13"/>
  <c r="C14"/>
  <c r="H14"/>
  <c r="C15"/>
  <c r="C16"/>
  <c r="H17"/>
  <c r="C18"/>
  <c r="H18"/>
  <c r="C20"/>
  <c r="H20"/>
  <c r="C21"/>
  <c r="H21"/>
  <c r="C22"/>
  <c r="H22"/>
  <c r="C23"/>
  <c r="H23"/>
  <c r="C24"/>
  <c r="H24"/>
  <c r="C25"/>
  <c r="H25"/>
  <c r="C26"/>
  <c r="H26"/>
  <c r="C27"/>
  <c r="H27"/>
  <c r="C28"/>
  <c r="H28"/>
  <c r="C29"/>
  <c r="H29"/>
  <c r="C30"/>
  <c r="H30"/>
  <c r="C31"/>
  <c r="H31"/>
  <c r="C32"/>
  <c r="H32"/>
  <c r="C33"/>
  <c r="H33"/>
  <c r="C34"/>
  <c r="C35"/>
  <c r="H35"/>
  <c r="C36"/>
  <c r="H36"/>
  <c r="H37"/>
  <c r="C39"/>
  <c r="C40"/>
  <c r="C41"/>
  <c r="C42"/>
  <c r="C43"/>
  <c r="C44"/>
  <c r="C45"/>
  <c r="C46"/>
  <c r="C47"/>
  <c r="C48"/>
  <c r="C49"/>
  <c r="C50"/>
  <c r="C52"/>
  <c r="C56"/>
  <c r="C57"/>
  <c r="C58"/>
  <c r="C59"/>
  <c r="C60"/>
</calcChain>
</file>

<file path=xl/sharedStrings.xml><?xml version="1.0" encoding="utf-8"?>
<sst xmlns="http://schemas.openxmlformats.org/spreadsheetml/2006/main" count="416" uniqueCount="250">
  <si>
    <r>
      <t xml:space="preserve">                      </t>
    </r>
    <r>
      <rPr>
        <b/>
        <sz val="16"/>
        <rFont val="Times New Roman"/>
        <family val="1"/>
        <charset val="204"/>
      </rPr>
      <t xml:space="preserve">               </t>
    </r>
    <r>
      <rPr>
        <b/>
        <sz val="14.5"/>
        <rFont val="Times New Roman"/>
        <family val="1"/>
        <charset val="204"/>
      </rPr>
      <t>Прайс-лист на продукцию из нержавеющего проката</t>
    </r>
  </si>
  <si>
    <t xml:space="preserve">                                                 </t>
  </si>
  <si>
    <t xml:space="preserve">                                      г.Ижевск, ул.Маркина, 197</t>
  </si>
  <si>
    <t>тел./факс (3412) 515-290, 515-901, 515-756, 515-964</t>
  </si>
  <si>
    <t xml:space="preserve">                                  </t>
  </si>
  <si>
    <t>Наименование</t>
  </si>
  <si>
    <t>Цена с НДС</t>
  </si>
  <si>
    <t>вес листа,кг</t>
  </si>
  <si>
    <t>от 1000 кг</t>
  </si>
  <si>
    <t>от 200 до 1000 кг</t>
  </si>
  <si>
    <t>до 200 кг</t>
  </si>
  <si>
    <t>руб/кг</t>
  </si>
  <si>
    <t>AISI 321 (08-12Х18Н10Т)</t>
  </si>
  <si>
    <t>Лист   1,5х1000х2000 мм х/к</t>
  </si>
  <si>
    <t>Лист   2,0х1000х2000 мм х/к</t>
  </si>
  <si>
    <t>Лист   2,5х1000х2000 мм х/к</t>
  </si>
  <si>
    <t>Лист  3,0х1000х2000 мм г/к</t>
  </si>
  <si>
    <t>Лист  4,0х1000х4000 мм г/к</t>
  </si>
  <si>
    <t>Лист   8,0х1500х6000 мм г/к</t>
  </si>
  <si>
    <t>Лист   10,0х1500х6000 мм г/к</t>
  </si>
  <si>
    <t>Лист   12,0х1500х6000 мм г/к</t>
  </si>
  <si>
    <t>12Х18Н10Т</t>
  </si>
  <si>
    <t>Лист   1,0х1250х2500 мм</t>
  </si>
  <si>
    <t>Лист   1,2х1000х2000 мм</t>
  </si>
  <si>
    <t>Лист   1,5х1000х3000 мм</t>
  </si>
  <si>
    <t>Лист   1,5х1250х2500 мм</t>
  </si>
  <si>
    <t>Лист   2,5х1000х2000 мм</t>
  </si>
  <si>
    <t xml:space="preserve">Лист   3,0х1000х4000 мм </t>
  </si>
  <si>
    <t>Лист   4,0х1000х4000 мм</t>
  </si>
  <si>
    <t>Лист   5,0х1000х4000 мм</t>
  </si>
  <si>
    <t>Лист    6,0  8,0 12,0  14,0  16,0 мм</t>
  </si>
  <si>
    <t>-</t>
  </si>
  <si>
    <t>AISI 304 (08Х18Н10)</t>
  </si>
  <si>
    <t>Лист   0,55х1000х2000 мм х/к</t>
  </si>
  <si>
    <t>Лист   0,6х1250х2500 мм</t>
  </si>
  <si>
    <t>Лист   1,0х1000х2000 мм х/к</t>
  </si>
  <si>
    <t>Лист   3,0х1000х2000 мм х/к;</t>
  </si>
  <si>
    <t xml:space="preserve">           AISI 304 (08Х18Н10) шлифованный, зеркальный</t>
  </si>
  <si>
    <r>
      <t xml:space="preserve">Лист  1,0;1,5; </t>
    </r>
    <r>
      <rPr>
        <b/>
        <sz val="10"/>
        <rFont val="Times New Roman"/>
        <family val="1"/>
        <charset val="204"/>
      </rPr>
      <t>2,0</t>
    </r>
    <r>
      <rPr>
        <sz val="10"/>
        <rFont val="Times New Roman"/>
        <family val="1"/>
        <charset val="204"/>
      </rPr>
      <t xml:space="preserve"> 1250х2500 шлиф, зерк.</t>
    </r>
  </si>
  <si>
    <t>AISI 430 (08Х17)</t>
  </si>
  <si>
    <t>Лист   0,5х1250х2500 мм</t>
  </si>
  <si>
    <t xml:space="preserve">Лист   0,5х1000х2000 мм </t>
  </si>
  <si>
    <t>Лист   0,5х1000х2000 мм зерк</t>
  </si>
  <si>
    <t>Лист   0,5х1250х2500 мм зерк.</t>
  </si>
  <si>
    <t>Лист   0,8х1000х2000 мм</t>
  </si>
  <si>
    <t>Лист   0,8х1250х2500 мм</t>
  </si>
  <si>
    <t>Лист   0,8х1000х2000 мм зерк.</t>
  </si>
  <si>
    <t>Лист   0,8х1250х2500 мм зерк.</t>
  </si>
  <si>
    <t>Лист   0,8х1250х2500 мм шлиф.</t>
  </si>
  <si>
    <t>Лист   1,0х1000х2000 мм</t>
  </si>
  <si>
    <t>Лист   1,0х1250х2500 мм зерк.</t>
  </si>
  <si>
    <t>Лист   1,0х1250х2500 мм шлиф.</t>
  </si>
  <si>
    <t>Лист   1,5х1000х2000 мм</t>
  </si>
  <si>
    <t>Лист   2,0х1000х2000 мм</t>
  </si>
  <si>
    <t>Лист   3,0х1000х2000 мм</t>
  </si>
  <si>
    <t>Лист   4,0х1000х2000 мм</t>
  </si>
  <si>
    <t>Лист   5,0х1000х2000 мм</t>
  </si>
  <si>
    <t>ООО «ТД «Ижспецсталь»</t>
  </si>
  <si>
    <t>г.Ижевск, ул.Маркина, 197</t>
  </si>
  <si>
    <t>Прайс-лист на продукцию из нержавеющего проката</t>
  </si>
  <si>
    <t>08.10.14 г</t>
  </si>
  <si>
    <t>Марка</t>
  </si>
  <si>
    <t>Размер, мм</t>
  </si>
  <si>
    <t xml:space="preserve">12Х18Н10Т </t>
  </si>
  <si>
    <t>12-28</t>
  </si>
  <si>
    <t>30-180</t>
  </si>
  <si>
    <t>190-220</t>
  </si>
  <si>
    <t>AISI 304</t>
  </si>
  <si>
    <t>3,0-9,0 калибр.</t>
  </si>
  <si>
    <t>10,0-90,0 калибр.</t>
  </si>
  <si>
    <t>20-40Х13</t>
  </si>
  <si>
    <t>30-105</t>
  </si>
  <si>
    <t>110-180</t>
  </si>
  <si>
    <t>20Х23Н18</t>
  </si>
  <si>
    <t>12, 16</t>
  </si>
  <si>
    <t>Шестигранник</t>
  </si>
  <si>
    <t>20х13</t>
  </si>
  <si>
    <t>12, 19</t>
  </si>
  <si>
    <t>19, 22, 24, 27</t>
  </si>
  <si>
    <t xml:space="preserve"> 6 -  41 </t>
  </si>
  <si>
    <t>Уголок</t>
  </si>
  <si>
    <t>25х25х3</t>
  </si>
  <si>
    <t>30х30х3</t>
  </si>
  <si>
    <t>40х40х4</t>
  </si>
  <si>
    <t>50х50х5</t>
  </si>
  <si>
    <t>Электроды</t>
  </si>
  <si>
    <t>ЦЛ-11</t>
  </si>
  <si>
    <t>3,0; 4,0</t>
  </si>
  <si>
    <t>Проволока</t>
  </si>
  <si>
    <t>Св-06Х19Н9Т (К300)</t>
  </si>
  <si>
    <t>Вся продукция сертифицирована и имеет сертификат качества</t>
  </si>
  <si>
    <t>Оказываем услуги по резке сортового проката диаметром до 230 мм</t>
  </si>
  <si>
    <t>Метизы из нержавеющей стали в наличии на складе и под заказ</t>
  </si>
  <si>
    <t>вес 1 м,кг</t>
  </si>
  <si>
    <t>Руб / кг</t>
  </si>
  <si>
    <t>Руб / метр</t>
  </si>
  <si>
    <t xml:space="preserve">Труба электросварная 08Х18Н10 (AISI 304) </t>
  </si>
  <si>
    <t xml:space="preserve">Труба бесшовная 12Х18Н10Т </t>
  </si>
  <si>
    <t xml:space="preserve">  Труба 8х1,0</t>
  </si>
  <si>
    <t xml:space="preserve">  Труба   5х0,8</t>
  </si>
  <si>
    <t xml:space="preserve">  Труба 10х1,0</t>
  </si>
  <si>
    <t xml:space="preserve">  Труба 20х2,5</t>
  </si>
  <si>
    <t xml:space="preserve">  Труба 12х1,0 зерк. </t>
  </si>
  <si>
    <t xml:space="preserve">  Труба 28х1,0</t>
  </si>
  <si>
    <t xml:space="preserve">  Труба 12х1,5</t>
  </si>
  <si>
    <t xml:space="preserve">  Труба 30х3,0</t>
  </si>
  <si>
    <t xml:space="preserve">  Труба 16х1,0 зерк.</t>
  </si>
  <si>
    <t xml:space="preserve">  Труба 36х4,0</t>
  </si>
  <si>
    <t xml:space="preserve">  Труба 16х1,5 зерк.</t>
  </si>
  <si>
    <t xml:space="preserve">  Труба 42х3,5</t>
  </si>
  <si>
    <t xml:space="preserve">  Труба 18х1,5</t>
  </si>
  <si>
    <t xml:space="preserve">  Труба 51х3,0</t>
  </si>
  <si>
    <t xml:space="preserve">  Труба 20х1,5</t>
  </si>
  <si>
    <t xml:space="preserve">  Труба 76х6,0</t>
  </si>
  <si>
    <t xml:space="preserve">  Труба 20х2,0</t>
  </si>
  <si>
    <t>215.00</t>
  </si>
  <si>
    <t xml:space="preserve">  Труба 80х3,0</t>
  </si>
  <si>
    <t xml:space="preserve">  Труба 21,3х3,0</t>
  </si>
  <si>
    <t xml:space="preserve">  Труба 121х6,0</t>
  </si>
  <si>
    <t xml:space="preserve">  Труба 22,0х1,5</t>
  </si>
  <si>
    <t>220.00</t>
  </si>
  <si>
    <t>Труба профильная 08Х18Н10 (AISI 304)</t>
  </si>
  <si>
    <t xml:space="preserve">  Труба 22х2 шлиф</t>
  </si>
  <si>
    <t xml:space="preserve"> Труба 15х15х1,2</t>
  </si>
  <si>
    <r>
      <t xml:space="preserve">  Труба 25х1,5 </t>
    </r>
    <r>
      <rPr>
        <sz val="11"/>
        <color indexed="8"/>
        <rFont val="Times New Roman"/>
        <family val="1"/>
        <charset val="204"/>
      </rPr>
      <t>зерк.</t>
    </r>
  </si>
  <si>
    <t xml:space="preserve"> Труба 20х20х1,5 </t>
  </si>
  <si>
    <t xml:space="preserve">  Труба 25х2,0</t>
  </si>
  <si>
    <t xml:space="preserve"> Труба 25х25х1,5 </t>
  </si>
  <si>
    <t xml:space="preserve">  Труба 25х2,5</t>
  </si>
  <si>
    <t xml:space="preserve"> Труба 30х30х1,5</t>
  </si>
  <si>
    <t xml:space="preserve">  Труба 26,9х2,5 зерк.</t>
  </si>
  <si>
    <t xml:space="preserve"> Труба 30х30х1,5 зерк.</t>
  </si>
  <si>
    <t xml:space="preserve">  Труба 26,9х3,0</t>
  </si>
  <si>
    <t xml:space="preserve"> Труба 35х35х1,5</t>
  </si>
  <si>
    <r>
      <t xml:space="preserve">  Труба 28х1,5 </t>
    </r>
    <r>
      <rPr>
        <sz val="8"/>
        <color indexed="8"/>
        <rFont val="Times New Roman"/>
        <family val="1"/>
        <charset val="204"/>
      </rPr>
      <t>DIN11850</t>
    </r>
  </si>
  <si>
    <t xml:space="preserve"> Труба 40х20х1,5 </t>
  </si>
  <si>
    <t xml:space="preserve">  Труба 28х2,0</t>
  </si>
  <si>
    <t xml:space="preserve"> Труба 40х40х1,5 </t>
  </si>
  <si>
    <t xml:space="preserve">  Труба 32х2,0</t>
  </si>
  <si>
    <t xml:space="preserve"> Труба 40х40х1,5 шлиф.</t>
  </si>
  <si>
    <t xml:space="preserve">  Труба 32х2,0 зерк.</t>
  </si>
  <si>
    <t xml:space="preserve"> Труба 40х40х1,5 зерк.</t>
  </si>
  <si>
    <t xml:space="preserve">  Труба 33,7х3</t>
  </si>
  <si>
    <t xml:space="preserve"> Труба 40х40х2,0 </t>
  </si>
  <si>
    <t xml:space="preserve">  Труба 35х1,5</t>
  </si>
  <si>
    <t xml:space="preserve"> Труба 50х50х1,5</t>
  </si>
  <si>
    <r>
      <t xml:space="preserve">  Труба 38х1,5 </t>
    </r>
    <r>
      <rPr>
        <sz val="8"/>
        <color indexed="8"/>
        <rFont val="Times New Roman"/>
        <family val="1"/>
        <charset val="204"/>
      </rPr>
      <t>DIN11850</t>
    </r>
  </si>
  <si>
    <t xml:space="preserve"> Труба 60х40х1,5</t>
  </si>
  <si>
    <r>
      <t xml:space="preserve">  Труба 38х1,5 </t>
    </r>
    <r>
      <rPr>
        <sz val="11"/>
        <color indexed="8"/>
        <rFont val="Times New Roman"/>
        <family val="1"/>
        <charset val="204"/>
      </rPr>
      <t>зерк.</t>
    </r>
  </si>
  <si>
    <t xml:space="preserve"> Труба 60х40х2,0</t>
  </si>
  <si>
    <t xml:space="preserve">  Труба 38х3,0 </t>
  </si>
  <si>
    <t xml:space="preserve">Труба профильная 12Х15Г9НД (AISI 201) </t>
  </si>
  <si>
    <r>
      <t xml:space="preserve">  Труба 40х1,5 </t>
    </r>
    <r>
      <rPr>
        <sz val="8"/>
        <color indexed="8"/>
        <rFont val="Times New Roman"/>
        <family val="1"/>
        <charset val="204"/>
      </rPr>
      <t>DIN11850</t>
    </r>
  </si>
  <si>
    <t xml:space="preserve"> Труба 20х20х1,5 шлиф </t>
  </si>
  <si>
    <r>
      <t xml:space="preserve">  Труба 42,4х2,0 </t>
    </r>
    <r>
      <rPr>
        <b/>
        <sz val="10"/>
        <color indexed="8"/>
        <rFont val="Times New Roman"/>
        <family val="1"/>
        <charset val="204"/>
      </rPr>
      <t>зерк./мат</t>
    </r>
  </si>
  <si>
    <t xml:space="preserve"> Труба 30х30х1,5 шлиф </t>
  </si>
  <si>
    <t xml:space="preserve">  Труба 45,0х2,0 </t>
  </si>
  <si>
    <t xml:space="preserve"> Труба 40х20х1,5 шлиф </t>
  </si>
  <si>
    <t xml:space="preserve">  Труба 48,3х3,0</t>
  </si>
  <si>
    <r>
      <t xml:space="preserve">  Труба 50,8х1,5 </t>
    </r>
    <r>
      <rPr>
        <sz val="11"/>
        <color indexed="8"/>
        <rFont val="Times New Roman"/>
        <family val="1"/>
        <charset val="204"/>
      </rPr>
      <t>зерк.</t>
    </r>
  </si>
  <si>
    <t>Отводы нержавеющие 08Х18Н10 (AISI 304)</t>
  </si>
  <si>
    <r>
      <t xml:space="preserve">  Труба 52х1,0 </t>
    </r>
    <r>
      <rPr>
        <sz val="8"/>
        <color indexed="8"/>
        <rFont val="Times New Roman"/>
        <family val="1"/>
        <charset val="204"/>
      </rPr>
      <t>DIN11850</t>
    </r>
  </si>
  <si>
    <r>
      <t xml:space="preserve">  Труба 52х1,5 </t>
    </r>
    <r>
      <rPr>
        <sz val="8"/>
        <color indexed="8"/>
        <rFont val="Times New Roman"/>
        <family val="1"/>
        <charset val="204"/>
      </rPr>
      <t>DIN11850</t>
    </r>
  </si>
  <si>
    <t>16х1,5 зерк</t>
  </si>
  <si>
    <t xml:space="preserve">                     116,00 руб/шт</t>
  </si>
  <si>
    <r>
      <t xml:space="preserve">  Труба 53х1,5 </t>
    </r>
    <r>
      <rPr>
        <sz val="8"/>
        <color indexed="8"/>
        <rFont val="Times New Roman"/>
        <family val="1"/>
        <charset val="204"/>
      </rPr>
      <t>DIN11850</t>
    </r>
  </si>
  <si>
    <t>20х1,5</t>
  </si>
  <si>
    <t>137,00 руб/шт</t>
  </si>
  <si>
    <t xml:space="preserve">  Труба 57х3,0</t>
  </si>
  <si>
    <t>21,3х2,0</t>
  </si>
  <si>
    <t>158,00 руб/шт</t>
  </si>
  <si>
    <t xml:space="preserve">  Труба 60,3х3,0</t>
  </si>
  <si>
    <t>25х2,0</t>
  </si>
  <si>
    <r>
      <t xml:space="preserve">  Труба 70х2,0 </t>
    </r>
    <r>
      <rPr>
        <sz val="8"/>
        <color indexed="8"/>
        <rFont val="Times New Roman"/>
        <family val="1"/>
        <charset val="204"/>
      </rPr>
      <t>DIN11850</t>
    </r>
  </si>
  <si>
    <t>26,9х2,0</t>
  </si>
  <si>
    <t xml:space="preserve">  Труба 76,1х2,0</t>
  </si>
  <si>
    <t>26,9х2,6</t>
  </si>
  <si>
    <t xml:space="preserve">  Труба 76,1х3,0</t>
  </si>
  <si>
    <t>28х1,5</t>
  </si>
  <si>
    <t xml:space="preserve">  Труба 88,9х3,0</t>
  </si>
  <si>
    <t>32х2,0</t>
  </si>
  <si>
    <t xml:space="preserve">  Труба 101,6х2,0</t>
  </si>
  <si>
    <t>33,7х2,0</t>
  </si>
  <si>
    <t xml:space="preserve">  Труба 104х2,0</t>
  </si>
  <si>
    <t>35х1,5</t>
  </si>
  <si>
    <t>Труба электросварная AISI 409</t>
  </si>
  <si>
    <t>38х1,5</t>
  </si>
  <si>
    <t xml:space="preserve">  Труба 45х1,5</t>
  </si>
  <si>
    <t>38х1,5 зерк.</t>
  </si>
  <si>
    <t>189,00 руб/шт</t>
  </si>
  <si>
    <t xml:space="preserve">Труба электросварная 12Х15Г9НД (AISI 201) </t>
  </si>
  <si>
    <t>40х1,5</t>
  </si>
  <si>
    <t>168,00 руб/шт</t>
  </si>
  <si>
    <t>42,4х2,0</t>
  </si>
  <si>
    <t xml:space="preserve">  Труба 18х1,5 зерк.</t>
  </si>
  <si>
    <t>42,4х3,0</t>
  </si>
  <si>
    <t>210,00 руб/шт</t>
  </si>
  <si>
    <t xml:space="preserve">  Труба 25х1,5 зерк.</t>
  </si>
  <si>
    <t>50,8х1,5</t>
  </si>
  <si>
    <t xml:space="preserve"> Труба 32х2,0 шлиф</t>
  </si>
  <si>
    <t>50,8х1,5 зерк.</t>
  </si>
  <si>
    <t>231,00 руб/шт</t>
  </si>
  <si>
    <t>52х1,5/53х1,5</t>
  </si>
  <si>
    <t>57х3,0</t>
  </si>
  <si>
    <t>368,00 руб/шт</t>
  </si>
  <si>
    <t>60,3х2,5</t>
  </si>
  <si>
    <t>Элементы трубопровода</t>
  </si>
  <si>
    <t>70х2,0</t>
  </si>
  <si>
    <t>Переход 12Х18Н10Т 159х4,5-108х4</t>
  </si>
  <si>
    <t>3675,0 руб/шт</t>
  </si>
  <si>
    <t>104х2,0</t>
  </si>
  <si>
    <t>630,00 руб/шт</t>
  </si>
  <si>
    <t>Тройник 12Х18Н10Т 57х3,0-38х3,0</t>
  </si>
  <si>
    <t>1050 руб/шт</t>
  </si>
  <si>
    <t>Тройник 12Х18Н10Т 159х4,5-57х3,0</t>
  </si>
  <si>
    <t>6380 руб/шт</t>
  </si>
  <si>
    <t>Тройник 45х2,5   12х18н10т</t>
  </si>
  <si>
    <t>725,0 руб/шт</t>
  </si>
  <si>
    <t>Тройник 52х1,5   AISI 304</t>
  </si>
  <si>
    <t>315,0 руб/шт</t>
  </si>
  <si>
    <t>Тройник 70х2,0  AISI 304</t>
  </si>
  <si>
    <t>630,0 руб/шт</t>
  </si>
  <si>
    <t xml:space="preserve">          ООО «ТД «Ижспецсталь»</t>
  </si>
  <si>
    <t>Прайс-лист на соединительную и регулирующую арматуру</t>
  </si>
  <si>
    <t>из нержавеющей стали AISI 304 (08Х18Н10)</t>
  </si>
  <si>
    <t>Цена с НДС руб./шт</t>
  </si>
  <si>
    <t>DN 10</t>
  </si>
  <si>
    <t>DN 15</t>
  </si>
  <si>
    <t>DN 20</t>
  </si>
  <si>
    <t>DN 25</t>
  </si>
  <si>
    <t>DN 32</t>
  </si>
  <si>
    <t>DN 40</t>
  </si>
  <si>
    <t>DN 50</t>
  </si>
  <si>
    <t>DN 65</t>
  </si>
  <si>
    <t>DN 80</t>
  </si>
  <si>
    <t>Муфта в сборе</t>
  </si>
  <si>
    <t>Гайка накидная</t>
  </si>
  <si>
    <t>Прокладка</t>
  </si>
  <si>
    <t>Штуцер резьбовой</t>
  </si>
  <si>
    <t>Штуцер конический</t>
  </si>
  <si>
    <t xml:space="preserve">Хомут трубный </t>
  </si>
  <si>
    <t>с держателем</t>
  </si>
  <si>
    <t>Затвор дисковый с/с</t>
  </si>
  <si>
    <t>Затвор дисковый р/р</t>
  </si>
  <si>
    <t>Клапан обратный с/с</t>
  </si>
  <si>
    <t>Клапан обратный р/р</t>
  </si>
  <si>
    <t>Кран шаровый</t>
  </si>
  <si>
    <t xml:space="preserve"> из 3-х частей с/с</t>
  </si>
  <si>
    <t xml:space="preserve">Принимаются заказы на поставку арматуры для пищевой промышленности </t>
  </si>
  <si>
    <t xml:space="preserve"> не указанной в прайс-листе (тройники, переходы, моечные головки, люки)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</si>
</sst>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4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.5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Arial"/>
      <family val="2"/>
      <charset val="204"/>
    </font>
    <font>
      <i/>
      <sz val="13"/>
      <color indexed="1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22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18"/>
      <name val="Arial Cyr"/>
      <family val="2"/>
      <charset val="204"/>
    </font>
    <font>
      <sz val="14"/>
      <name val="Times New Roman"/>
      <family val="1"/>
      <charset val="204"/>
    </font>
    <font>
      <sz val="14"/>
      <color indexed="18"/>
      <name val="Arial Cyr"/>
      <family val="2"/>
      <charset val="204"/>
    </font>
    <font>
      <b/>
      <i/>
      <sz val="12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color indexed="12"/>
      <name val="Arial"/>
      <family val="2"/>
      <charset val="204"/>
    </font>
    <font>
      <b/>
      <i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color indexed="62"/>
      <name val="Arial"/>
      <family val="2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89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left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2" fontId="10" fillId="0" borderId="4" xfId="0" applyNumberFormat="1" applyFont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shrinkToFit="1"/>
    </xf>
    <xf numFmtId="2" fontId="9" fillId="0" borderId="10" xfId="0" applyNumberFormat="1" applyFont="1" applyFill="1" applyBorder="1" applyAlignment="1">
      <alignment horizontal="center" vertical="center" shrinkToFit="1"/>
    </xf>
    <xf numFmtId="2" fontId="10" fillId="0" borderId="4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2" fontId="9" fillId="0" borderId="13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11" fillId="0" borderId="0" xfId="0" applyFont="1" applyBorder="1"/>
    <xf numFmtId="0" fontId="11" fillId="0" borderId="0" xfId="0" applyFont="1"/>
    <xf numFmtId="0" fontId="0" fillId="0" borderId="14" xfId="0" applyBorder="1"/>
    <xf numFmtId="0" fontId="12" fillId="0" borderId="14" xfId="0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6" fillId="0" borderId="0" xfId="1" applyNumberFormat="1" applyFont="1" applyFill="1" applyBorder="1" applyAlignment="1" applyProtection="1"/>
    <xf numFmtId="0" fontId="1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right"/>
    </xf>
    <xf numFmtId="14" fontId="22" fillId="0" borderId="0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shrinkToFit="1"/>
    </xf>
    <xf numFmtId="49" fontId="22" fillId="0" borderId="4" xfId="0" applyNumberFormat="1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2" fontId="22" fillId="0" borderId="4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/>
    </xf>
    <xf numFmtId="2" fontId="22" fillId="0" borderId="16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164" fontId="22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4" fillId="0" borderId="0" xfId="0" applyFont="1" applyAlignment="1"/>
    <xf numFmtId="164" fontId="23" fillId="0" borderId="0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left" vertical="center"/>
    </xf>
    <xf numFmtId="165" fontId="28" fillId="0" borderId="4" xfId="0" applyNumberFormat="1" applyFont="1" applyFill="1" applyBorder="1" applyAlignment="1">
      <alignment horizontal="center" vertical="center"/>
    </xf>
    <xf numFmtId="2" fontId="28" fillId="0" borderId="4" xfId="0" applyNumberFormat="1" applyFont="1" applyFill="1" applyBorder="1" applyAlignment="1">
      <alignment horizontal="center" vertical="center"/>
    </xf>
    <xf numFmtId="2" fontId="29" fillId="0" borderId="10" xfId="0" applyNumberFormat="1" applyFont="1" applyFill="1" applyBorder="1" applyAlignment="1">
      <alignment horizontal="center" vertical="center"/>
    </xf>
    <xf numFmtId="2" fontId="28" fillId="0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center" vertical="center"/>
    </xf>
    <xf numFmtId="2" fontId="28" fillId="0" borderId="11" xfId="0" applyNumberFormat="1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left" vertical="center"/>
    </xf>
    <xf numFmtId="2" fontId="27" fillId="0" borderId="10" xfId="0" applyNumberFormat="1" applyFont="1" applyFill="1" applyBorder="1" applyAlignment="1">
      <alignment horizontal="center" vertical="center"/>
    </xf>
    <xf numFmtId="4" fontId="28" fillId="0" borderId="10" xfId="0" applyNumberFormat="1" applyFont="1" applyFill="1" applyBorder="1" applyAlignment="1">
      <alignment horizontal="center" vertical="center"/>
    </xf>
    <xf numFmtId="4" fontId="27" fillId="0" borderId="10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left" vertical="center"/>
    </xf>
    <xf numFmtId="0" fontId="31" fillId="0" borderId="8" xfId="0" applyFont="1" applyFill="1" applyBorder="1" applyAlignment="1">
      <alignment horizontal="left" vertical="center"/>
    </xf>
    <xf numFmtId="165" fontId="28" fillId="0" borderId="16" xfId="0" applyNumberFormat="1" applyFont="1" applyFill="1" applyBorder="1" applyAlignment="1">
      <alignment horizontal="center" vertical="center"/>
    </xf>
    <xf numFmtId="4" fontId="28" fillId="0" borderId="17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65" fontId="28" fillId="0" borderId="2" xfId="0" applyNumberFormat="1" applyFont="1" applyFill="1" applyBorder="1" applyAlignment="1">
      <alignment horizontal="center" vertical="center"/>
    </xf>
    <xf numFmtId="2" fontId="28" fillId="0" borderId="3" xfId="0" applyNumberFormat="1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165" fontId="28" fillId="0" borderId="9" xfId="0" applyNumberFormat="1" applyFont="1" applyFill="1" applyBorder="1" applyAlignment="1">
      <alignment horizontal="center" vertical="center"/>
    </xf>
    <xf numFmtId="2" fontId="28" fillId="0" borderId="20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165" fontId="28" fillId="0" borderId="21" xfId="0" applyNumberFormat="1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left" vertical="center"/>
    </xf>
    <xf numFmtId="165" fontId="28" fillId="0" borderId="23" xfId="0" applyNumberFormat="1" applyFont="1" applyFill="1" applyBorder="1" applyAlignment="1">
      <alignment horizontal="center" vertical="center"/>
    </xf>
    <xf numFmtId="2" fontId="28" fillId="0" borderId="23" xfId="0" applyNumberFormat="1" applyFont="1" applyFill="1" applyBorder="1" applyAlignment="1">
      <alignment horizontal="center" vertical="center"/>
    </xf>
    <xf numFmtId="2" fontId="28" fillId="0" borderId="2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2" fontId="28" fillId="0" borderId="9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/>
    </xf>
    <xf numFmtId="2" fontId="28" fillId="0" borderId="16" xfId="0" applyNumberFormat="1" applyFont="1" applyFill="1" applyBorder="1" applyAlignment="1">
      <alignment horizontal="center" vertical="center"/>
    </xf>
    <xf numFmtId="2" fontId="28" fillId="0" borderId="17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Fill="1"/>
    <xf numFmtId="0" fontId="36" fillId="0" borderId="0" xfId="0" applyFont="1"/>
    <xf numFmtId="0" fontId="37" fillId="0" borderId="0" xfId="1" applyNumberFormat="1" applyFont="1" applyFill="1" applyBorder="1" applyAlignment="1" applyProtection="1"/>
    <xf numFmtId="0" fontId="24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" fontId="22" fillId="0" borderId="4" xfId="0" applyNumberFormat="1" applyFont="1" applyFill="1" applyBorder="1" applyAlignment="1">
      <alignment horizontal="center" vertical="center"/>
    </xf>
    <xf numFmtId="1" fontId="22" fillId="0" borderId="10" xfId="0" applyNumberFormat="1" applyFont="1" applyFill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/>
    <xf numFmtId="0" fontId="2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2" fontId="43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2" fontId="28" fillId="0" borderId="20" xfId="0" applyNumberFormat="1" applyFont="1" applyFill="1" applyBorder="1" applyAlignment="1">
      <alignment horizontal="center" vertical="center"/>
    </xf>
    <xf numFmtId="2" fontId="28" fillId="0" borderId="10" xfId="0" applyNumberFormat="1" applyFont="1" applyFill="1" applyBorder="1" applyAlignment="1">
      <alignment horizontal="center" vertical="center"/>
    </xf>
    <xf numFmtId="2" fontId="28" fillId="0" borderId="13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2" fontId="28" fillId="0" borderId="26" xfId="0" applyNumberFormat="1" applyFont="1" applyFill="1" applyBorder="1" applyAlignment="1">
      <alignment horizontal="center" vertical="center"/>
    </xf>
    <xf numFmtId="2" fontId="28" fillId="0" borderId="17" xfId="0" applyNumberFormat="1" applyFont="1" applyFill="1" applyBorder="1" applyAlignment="1">
      <alignment horizontal="center" vertical="center"/>
    </xf>
    <xf numFmtId="2" fontId="28" fillId="0" borderId="3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2" fontId="28" fillId="0" borderId="24" xfId="0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" fontId="22" fillId="0" borderId="16" xfId="0" applyNumberFormat="1" applyFont="1" applyBorder="1" applyAlignment="1">
      <alignment horizontal="center" vertical="center"/>
    </xf>
    <xf numFmtId="1" fontId="22" fillId="0" borderId="16" xfId="0" applyNumberFormat="1" applyFont="1" applyFill="1" applyBorder="1" applyAlignment="1">
      <alignment horizontal="center" vertical="center"/>
    </xf>
    <xf numFmtId="1" fontId="22" fillId="0" borderId="1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</xdr:rowOff>
    </xdr:from>
    <xdr:to>
      <xdr:col>0</xdr:col>
      <xdr:colOff>1609725</xdr:colOff>
      <xdr:row>5</xdr:row>
      <xdr:rowOff>76200</xdr:rowOff>
    </xdr:to>
    <xdr:pic>
      <xdr:nvPicPr>
        <xdr:cNvPr id="1025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525"/>
          <a:ext cx="1495425" cy="10191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53</xdr:row>
      <xdr:rowOff>152400</xdr:rowOff>
    </xdr:from>
    <xdr:to>
      <xdr:col>2</xdr:col>
      <xdr:colOff>533400</xdr:colOff>
      <xdr:row>55</xdr:row>
      <xdr:rowOff>85725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3819525" y="12677775"/>
          <a:ext cx="76200" cy="2571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  <xdr:twoCellAnchor>
    <xdr:from>
      <xdr:col>0</xdr:col>
      <xdr:colOff>57150</xdr:colOff>
      <xdr:row>45</xdr:row>
      <xdr:rowOff>85725</xdr:rowOff>
    </xdr:from>
    <xdr:to>
      <xdr:col>4</xdr:col>
      <xdr:colOff>1352550</xdr:colOff>
      <xdr:row>49</xdr:row>
      <xdr:rowOff>28575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 contrast="10000"/>
        </a:blip>
        <a:srcRect/>
        <a:stretch>
          <a:fillRect/>
        </a:stretch>
      </xdr:blipFill>
      <xdr:spPr bwMode="auto">
        <a:xfrm>
          <a:off x="57150" y="10915650"/>
          <a:ext cx="7553325" cy="8572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0</xdr:col>
      <xdr:colOff>161925</xdr:colOff>
      <xdr:row>0</xdr:row>
      <xdr:rowOff>95250</xdr:rowOff>
    </xdr:from>
    <xdr:to>
      <xdr:col>0</xdr:col>
      <xdr:colOff>1619250</xdr:colOff>
      <xdr:row>4</xdr:row>
      <xdr:rowOff>152400</xdr:rowOff>
    </xdr:to>
    <xdr:pic>
      <xdr:nvPicPr>
        <xdr:cNvPr id="2051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95250"/>
          <a:ext cx="1457325" cy="10477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123825</xdr:rowOff>
    </xdr:from>
    <xdr:to>
      <xdr:col>0</xdr:col>
      <xdr:colOff>1485900</xdr:colOff>
      <xdr:row>4</xdr:row>
      <xdr:rowOff>152400</xdr:rowOff>
    </xdr:to>
    <xdr:pic>
      <xdr:nvPicPr>
        <xdr:cNvPr id="3073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23825"/>
          <a:ext cx="1457325" cy="10191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59</xdr:row>
      <xdr:rowOff>0</xdr:rowOff>
    </xdr:from>
    <xdr:to>
      <xdr:col>4</xdr:col>
      <xdr:colOff>533400</xdr:colOff>
      <xdr:row>59</xdr:row>
      <xdr:rowOff>190500</xdr:rowOff>
    </xdr:to>
    <xdr:sp macro="" textlink="">
      <xdr:nvSpPr>
        <xdr:cNvPr id="4097" name="Text 1"/>
        <xdr:cNvSpPr txBox="1">
          <a:spLocks noChangeArrowheads="1"/>
        </xdr:cNvSpPr>
      </xdr:nvSpPr>
      <xdr:spPr bwMode="auto">
        <a:xfrm>
          <a:off x="4219575" y="16240125"/>
          <a:ext cx="76200" cy="1905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8"/>
    <pageSetUpPr fitToPage="1"/>
  </sheetPr>
  <dimension ref="A1:P82"/>
  <sheetViews>
    <sheetView tabSelected="1" zoomScale="120" zoomScaleNormal="120" workbookViewId="0">
      <selection activeCell="H11" sqref="H11"/>
    </sheetView>
  </sheetViews>
  <sheetFormatPr defaultRowHeight="12.75"/>
  <cols>
    <col min="1" max="1" width="31.28515625" customWidth="1"/>
    <col min="2" max="3" width="15.7109375" customWidth="1"/>
    <col min="4" max="4" width="15.5703125" customWidth="1"/>
    <col min="5" max="5" width="13.5703125" customWidth="1"/>
    <col min="6" max="6" width="4.5703125" customWidth="1"/>
    <col min="7" max="7" width="0" hidden="1" customWidth="1"/>
    <col min="8" max="8" width="9.7109375" customWidth="1"/>
  </cols>
  <sheetData>
    <row r="1" spans="1:16" ht="18.75" customHeight="1">
      <c r="A1" s="142" t="s">
        <v>0</v>
      </c>
      <c r="B1" s="142"/>
      <c r="C1" s="142"/>
      <c r="D1" s="142"/>
      <c r="E1" s="142"/>
      <c r="G1" s="1"/>
      <c r="H1" s="2"/>
      <c r="I1" s="3"/>
      <c r="J1" s="3"/>
      <c r="K1" s="3"/>
      <c r="L1" s="3"/>
      <c r="M1" s="3"/>
      <c r="N1" s="3"/>
      <c r="O1" s="3"/>
      <c r="P1" s="3"/>
    </row>
    <row r="2" spans="1:16" ht="9" customHeight="1">
      <c r="A2" s="143" t="s">
        <v>1</v>
      </c>
      <c r="B2" s="143"/>
      <c r="C2" s="143"/>
      <c r="D2" s="143"/>
      <c r="E2" s="143"/>
      <c r="G2" s="1"/>
      <c r="H2" s="2"/>
      <c r="I2" s="3"/>
      <c r="J2" s="3"/>
      <c r="K2" s="3"/>
      <c r="L2" s="3"/>
      <c r="M2" s="3"/>
      <c r="N2" s="3"/>
      <c r="O2" s="3"/>
      <c r="P2" s="3"/>
    </row>
    <row r="3" spans="1:16" ht="15" customHeight="1">
      <c r="A3" s="143" t="s">
        <v>2</v>
      </c>
      <c r="B3" s="143"/>
      <c r="C3" s="143"/>
      <c r="D3" s="143"/>
      <c r="E3" s="143"/>
      <c r="G3" s="1"/>
      <c r="H3" s="2"/>
      <c r="I3" s="3"/>
      <c r="J3" s="3"/>
      <c r="K3" s="3"/>
      <c r="L3" s="3"/>
      <c r="M3" s="3"/>
      <c r="N3" s="3"/>
      <c r="O3" s="3"/>
      <c r="P3" s="3"/>
    </row>
    <row r="4" spans="1:16" ht="15.75" customHeight="1">
      <c r="A4" s="5"/>
      <c r="B4" s="5"/>
      <c r="C4" s="5" t="s">
        <v>3</v>
      </c>
      <c r="D4" s="5"/>
      <c r="F4" s="1"/>
      <c r="G4" s="2"/>
      <c r="H4" s="2"/>
      <c r="I4" s="3"/>
      <c r="J4" s="3"/>
      <c r="K4" s="3"/>
      <c r="L4" s="3"/>
      <c r="M4" s="3"/>
      <c r="N4" s="3"/>
      <c r="O4" s="3"/>
      <c r="P4" s="3"/>
    </row>
    <row r="5" spans="1:16" s="8" customFormat="1" ht="15" customHeight="1">
      <c r="A5" s="144" t="s">
        <v>4</v>
      </c>
      <c r="B5" s="144"/>
      <c r="C5" s="144"/>
      <c r="D5" s="144"/>
      <c r="E5" s="144"/>
      <c r="F5" s="6"/>
      <c r="G5" s="6"/>
      <c r="H5" s="6"/>
      <c r="I5" s="6"/>
      <c r="J5" s="7"/>
      <c r="K5" s="7"/>
      <c r="L5" s="7"/>
      <c r="M5" s="7"/>
      <c r="N5" s="7"/>
      <c r="O5" s="7"/>
      <c r="P5" s="7"/>
    </row>
    <row r="6" spans="1:16" s="8" customFormat="1" ht="15" customHeight="1">
      <c r="A6" s="9"/>
      <c r="B6" s="10"/>
      <c r="C6" s="10"/>
      <c r="D6" s="10"/>
      <c r="E6" s="9">
        <v>41920</v>
      </c>
      <c r="F6" s="10"/>
      <c r="G6" s="10"/>
      <c r="H6" s="7"/>
      <c r="I6" s="7"/>
      <c r="J6" s="7"/>
      <c r="K6" s="7"/>
      <c r="L6" s="7"/>
      <c r="M6" s="7"/>
      <c r="N6" s="7"/>
      <c r="O6" s="7"/>
      <c r="P6" s="7"/>
    </row>
    <row r="7" spans="1:16" s="11" customFormat="1" ht="14.1" customHeight="1">
      <c r="A7" s="145" t="s">
        <v>5</v>
      </c>
      <c r="B7" s="146" t="s">
        <v>6</v>
      </c>
      <c r="C7" s="146"/>
      <c r="D7" s="146"/>
      <c r="E7" s="147" t="s">
        <v>7</v>
      </c>
      <c r="G7" s="12"/>
      <c r="H7" s="12"/>
      <c r="I7" s="12"/>
      <c r="J7" s="12"/>
      <c r="K7" s="12"/>
      <c r="L7" s="12"/>
      <c r="M7" s="12"/>
      <c r="N7" s="12"/>
    </row>
    <row r="8" spans="1:16" s="11" customFormat="1" ht="14.1" customHeight="1">
      <c r="A8" s="145"/>
      <c r="B8" s="13" t="s">
        <v>8</v>
      </c>
      <c r="C8" s="13" t="s">
        <v>9</v>
      </c>
      <c r="D8" s="14" t="s">
        <v>10</v>
      </c>
      <c r="E8" s="147"/>
      <c r="G8" s="12"/>
      <c r="H8" s="12"/>
      <c r="I8" s="12"/>
      <c r="J8" s="12"/>
      <c r="K8" s="12"/>
      <c r="L8" s="12"/>
      <c r="M8" s="12"/>
      <c r="N8" s="12"/>
    </row>
    <row r="9" spans="1:16" s="11" customFormat="1" ht="14.1" customHeight="1">
      <c r="A9" s="145"/>
      <c r="B9" s="13" t="s">
        <v>11</v>
      </c>
      <c r="C9" s="13" t="s">
        <v>11</v>
      </c>
      <c r="D9" s="15" t="s">
        <v>11</v>
      </c>
      <c r="E9" s="147"/>
      <c r="F9" s="12"/>
      <c r="G9" s="12"/>
      <c r="H9" s="12"/>
      <c r="J9" s="12"/>
      <c r="K9" s="12"/>
      <c r="L9" s="12"/>
      <c r="M9" s="12"/>
    </row>
    <row r="10" spans="1:16" s="11" customFormat="1" ht="14.1" customHeight="1">
      <c r="A10" s="148" t="s">
        <v>12</v>
      </c>
      <c r="B10" s="148"/>
      <c r="C10" s="148"/>
      <c r="D10" s="148"/>
      <c r="E10" s="148"/>
      <c r="G10" s="12"/>
      <c r="H10" s="12"/>
      <c r="J10" s="12"/>
      <c r="K10" s="12"/>
      <c r="L10" s="12"/>
      <c r="M10" s="12"/>
    </row>
    <row r="11" spans="1:16" s="11" customFormat="1" ht="14.1" customHeight="1">
      <c r="A11" s="16" t="s">
        <v>13</v>
      </c>
      <c r="B11" s="17">
        <v>179</v>
      </c>
      <c r="C11" s="18">
        <f>ROUND(B11*1.05,1)</f>
        <v>188</v>
      </c>
      <c r="D11" s="19">
        <f>ROUND(B11*1.12,1)</f>
        <v>200.5</v>
      </c>
      <c r="E11" s="20">
        <v>24</v>
      </c>
      <c r="G11" s="12"/>
      <c r="H11" s="12"/>
      <c r="J11" s="12"/>
      <c r="K11" s="12"/>
      <c r="L11" s="12"/>
      <c r="M11" s="12"/>
    </row>
    <row r="12" spans="1:16" s="11" customFormat="1" ht="14.1" customHeight="1">
      <c r="A12" s="16" t="s">
        <v>14</v>
      </c>
      <c r="B12" s="17">
        <v>179</v>
      </c>
      <c r="C12" s="18">
        <f>ROUND(B12*1.05,1)</f>
        <v>188</v>
      </c>
      <c r="D12" s="19">
        <f>ROUND(B12*1.12,1)</f>
        <v>200.5</v>
      </c>
      <c r="E12" s="20">
        <v>32</v>
      </c>
      <c r="G12" s="12"/>
      <c r="H12" s="12"/>
      <c r="J12" s="12"/>
      <c r="K12" s="12"/>
      <c r="L12" s="12"/>
      <c r="M12" s="12"/>
    </row>
    <row r="13" spans="1:16" s="11" customFormat="1" ht="14.1" customHeight="1">
      <c r="A13" s="16" t="s">
        <v>15</v>
      </c>
      <c r="B13" s="17">
        <v>179</v>
      </c>
      <c r="C13" s="18">
        <f>ROUND(B13*1.05,1)</f>
        <v>188</v>
      </c>
      <c r="D13" s="19">
        <f>ROUND(B13*1.12,1)</f>
        <v>200.5</v>
      </c>
      <c r="E13" s="20">
        <v>40</v>
      </c>
      <c r="G13" s="12"/>
      <c r="H13" s="12"/>
      <c r="J13" s="12"/>
      <c r="K13" s="12"/>
      <c r="L13" s="12"/>
      <c r="M13" s="12"/>
    </row>
    <row r="14" spans="1:16" s="11" customFormat="1" ht="14.1" customHeight="1">
      <c r="A14" s="16" t="s">
        <v>16</v>
      </c>
      <c r="B14" s="17">
        <v>179</v>
      </c>
      <c r="C14" s="18">
        <f>ROUND(B14*1.05,1)</f>
        <v>188</v>
      </c>
      <c r="D14" s="19">
        <f>ROUND(B14*1.12,1)</f>
        <v>200.5</v>
      </c>
      <c r="E14" s="20">
        <v>48</v>
      </c>
      <c r="G14" s="12"/>
      <c r="H14" s="12"/>
      <c r="J14" s="12"/>
      <c r="K14" s="12"/>
      <c r="L14" s="12"/>
      <c r="M14" s="12"/>
    </row>
    <row r="15" spans="1:16" s="11" customFormat="1" ht="14.1" customHeight="1">
      <c r="A15" s="16" t="s">
        <v>17</v>
      </c>
      <c r="B15" s="17"/>
      <c r="C15" s="18">
        <v>188</v>
      </c>
      <c r="D15" s="19">
        <v>200.5</v>
      </c>
      <c r="E15" s="20">
        <v>128</v>
      </c>
      <c r="G15" s="12"/>
      <c r="H15" s="12"/>
      <c r="J15" s="12"/>
      <c r="K15" s="12"/>
      <c r="L15" s="12"/>
      <c r="M15" s="12"/>
    </row>
    <row r="16" spans="1:16" s="11" customFormat="1" ht="14.1" customHeight="1">
      <c r="A16" s="16" t="s">
        <v>18</v>
      </c>
      <c r="B16" s="17">
        <v>179</v>
      </c>
      <c r="C16" s="18">
        <f t="shared" ref="C16:C24" si="0">ROUND(B16*1.05,1)</f>
        <v>188</v>
      </c>
      <c r="D16" s="19">
        <f t="shared" ref="D16:D24" si="1">ROUND(B16*1.12,1)</f>
        <v>200.5</v>
      </c>
      <c r="E16" s="20">
        <v>576</v>
      </c>
      <c r="G16" s="12"/>
      <c r="H16" s="12"/>
      <c r="J16" s="12"/>
      <c r="K16" s="12"/>
      <c r="L16" s="12"/>
      <c r="M16" s="12"/>
    </row>
    <row r="17" spans="1:13" s="11" customFormat="1" ht="14.1" customHeight="1">
      <c r="A17" s="16" t="s">
        <v>19</v>
      </c>
      <c r="B17" s="17">
        <v>179</v>
      </c>
      <c r="C17" s="18">
        <f t="shared" si="0"/>
        <v>188</v>
      </c>
      <c r="D17" s="19">
        <f t="shared" si="1"/>
        <v>200.5</v>
      </c>
      <c r="E17" s="20">
        <v>720</v>
      </c>
      <c r="G17" s="12"/>
      <c r="H17" s="12"/>
      <c r="J17" s="12"/>
      <c r="K17" s="12"/>
      <c r="L17" s="12"/>
      <c r="M17" s="12"/>
    </row>
    <row r="18" spans="1:13" s="11" customFormat="1" ht="14.1" customHeight="1">
      <c r="A18" s="16" t="s">
        <v>20</v>
      </c>
      <c r="B18" s="17">
        <v>179</v>
      </c>
      <c r="C18" s="18">
        <f t="shared" si="0"/>
        <v>188</v>
      </c>
      <c r="D18" s="19">
        <f t="shared" si="1"/>
        <v>200.5</v>
      </c>
      <c r="E18" s="20">
        <v>864</v>
      </c>
      <c r="G18" s="12"/>
      <c r="H18" s="12"/>
      <c r="J18" s="12"/>
      <c r="K18" s="12"/>
      <c r="L18" s="12"/>
      <c r="M18" s="12"/>
    </row>
    <row r="19" spans="1:13" s="11" customFormat="1" ht="14.1" customHeight="1">
      <c r="A19" s="148" t="s">
        <v>21</v>
      </c>
      <c r="B19" s="148"/>
      <c r="C19" s="148">
        <f t="shared" si="0"/>
        <v>0</v>
      </c>
      <c r="D19" s="148">
        <f t="shared" si="1"/>
        <v>0</v>
      </c>
      <c r="E19" s="148"/>
      <c r="G19" s="12"/>
      <c r="H19" s="12"/>
      <c r="J19" s="12"/>
      <c r="K19" s="12"/>
      <c r="L19" s="12"/>
      <c r="M19" s="12"/>
    </row>
    <row r="20" spans="1:13" s="11" customFormat="1" ht="14.1" customHeight="1">
      <c r="A20" s="21" t="s">
        <v>22</v>
      </c>
      <c r="B20" s="17">
        <v>179</v>
      </c>
      <c r="C20" s="18">
        <f t="shared" si="0"/>
        <v>188</v>
      </c>
      <c r="D20" s="19">
        <f t="shared" si="1"/>
        <v>200.5</v>
      </c>
      <c r="E20" s="22">
        <v>25</v>
      </c>
      <c r="G20" s="12"/>
      <c r="H20" s="12"/>
      <c r="J20" s="12"/>
      <c r="K20" s="12"/>
      <c r="L20" s="12"/>
      <c r="M20" s="12"/>
    </row>
    <row r="21" spans="1:13" s="11" customFormat="1" ht="14.1" customHeight="1">
      <c r="A21" s="21" t="s">
        <v>23</v>
      </c>
      <c r="B21" s="17">
        <v>179</v>
      </c>
      <c r="C21" s="18">
        <f t="shared" si="0"/>
        <v>188</v>
      </c>
      <c r="D21" s="19">
        <f t="shared" si="1"/>
        <v>200.5</v>
      </c>
      <c r="E21" s="22">
        <v>19.2</v>
      </c>
      <c r="G21" s="12"/>
      <c r="H21" s="12"/>
      <c r="J21" s="12"/>
      <c r="K21" s="12"/>
      <c r="L21" s="12"/>
      <c r="M21" s="12"/>
    </row>
    <row r="22" spans="1:13" s="11" customFormat="1" ht="14.1" customHeight="1">
      <c r="A22" s="16" t="s">
        <v>24</v>
      </c>
      <c r="B22" s="23">
        <v>179</v>
      </c>
      <c r="C22" s="18">
        <f t="shared" si="0"/>
        <v>188</v>
      </c>
      <c r="D22" s="19">
        <f t="shared" si="1"/>
        <v>200.5</v>
      </c>
      <c r="E22" s="20">
        <v>36</v>
      </c>
      <c r="F22" s="12"/>
      <c r="G22" s="12"/>
      <c r="H22" s="12"/>
      <c r="J22" s="12"/>
      <c r="K22" s="12"/>
      <c r="L22" s="12"/>
      <c r="M22" s="12"/>
    </row>
    <row r="23" spans="1:13" s="11" customFormat="1" ht="14.1" customHeight="1">
      <c r="A23" s="16" t="s">
        <v>25</v>
      </c>
      <c r="B23" s="23">
        <v>179</v>
      </c>
      <c r="C23" s="18">
        <f t="shared" si="0"/>
        <v>188</v>
      </c>
      <c r="D23" s="19">
        <f t="shared" si="1"/>
        <v>200.5</v>
      </c>
      <c r="E23" s="20">
        <v>37.700000000000003</v>
      </c>
      <c r="F23" s="12"/>
      <c r="G23" s="12"/>
      <c r="H23" s="12"/>
      <c r="J23" s="12"/>
      <c r="K23" s="12"/>
      <c r="L23" s="12"/>
      <c r="M23" s="12"/>
    </row>
    <row r="24" spans="1:13" s="11" customFormat="1" ht="14.1" customHeight="1">
      <c r="A24" s="16" t="s">
        <v>26</v>
      </c>
      <c r="B24" s="23">
        <v>179</v>
      </c>
      <c r="C24" s="18">
        <f t="shared" si="0"/>
        <v>188</v>
      </c>
      <c r="D24" s="19">
        <f t="shared" si="1"/>
        <v>200.5</v>
      </c>
      <c r="E24" s="20">
        <v>40</v>
      </c>
      <c r="F24" s="12"/>
      <c r="G24" s="12"/>
      <c r="H24" s="12"/>
      <c r="J24" s="12"/>
      <c r="K24" s="12"/>
      <c r="L24" s="12"/>
      <c r="M24" s="12"/>
    </row>
    <row r="25" spans="1:13" s="11" customFormat="1" ht="14.1" customHeight="1">
      <c r="A25" s="16" t="s">
        <v>27</v>
      </c>
      <c r="B25" s="23"/>
      <c r="C25" s="18">
        <v>188</v>
      </c>
      <c r="D25" s="19">
        <v>200.5</v>
      </c>
      <c r="E25" s="20">
        <v>96</v>
      </c>
      <c r="F25" s="12"/>
      <c r="G25" s="12"/>
      <c r="H25" s="12"/>
      <c r="J25" s="12"/>
      <c r="K25" s="12"/>
      <c r="L25" s="12"/>
      <c r="M25" s="12"/>
    </row>
    <row r="26" spans="1:13" s="11" customFormat="1" ht="14.1" customHeight="1">
      <c r="A26" s="16" t="s">
        <v>28</v>
      </c>
      <c r="B26" s="23"/>
      <c r="C26" s="18">
        <v>188</v>
      </c>
      <c r="D26" s="19">
        <v>200.5</v>
      </c>
      <c r="E26" s="20">
        <v>128</v>
      </c>
      <c r="F26" s="12"/>
      <c r="G26" s="12"/>
      <c r="H26" s="12"/>
      <c r="J26" s="12"/>
      <c r="K26" s="12"/>
      <c r="L26" s="12"/>
      <c r="M26" s="12"/>
    </row>
    <row r="27" spans="1:13" s="11" customFormat="1" ht="14.1" customHeight="1">
      <c r="A27" s="16" t="s">
        <v>29</v>
      </c>
      <c r="B27" s="23"/>
      <c r="C27" s="18">
        <v>188</v>
      </c>
      <c r="D27" s="19">
        <v>200.5</v>
      </c>
      <c r="E27" s="20">
        <v>160</v>
      </c>
      <c r="L27" s="12"/>
      <c r="M27" s="12"/>
    </row>
    <row r="28" spans="1:13" s="11" customFormat="1" ht="14.1" customHeight="1">
      <c r="A28" s="16" t="s">
        <v>30</v>
      </c>
      <c r="B28" s="17">
        <v>179</v>
      </c>
      <c r="C28" s="18">
        <f t="shared" ref="C28:C35" si="2">ROUND(B28*1.05,1)</f>
        <v>188</v>
      </c>
      <c r="D28" s="19">
        <f t="shared" ref="D28:D49" si="3">ROUND(B28*1.12,1)</f>
        <v>200.5</v>
      </c>
      <c r="E28" s="20" t="s">
        <v>31</v>
      </c>
      <c r="L28" s="12"/>
      <c r="M28" s="12"/>
    </row>
    <row r="29" spans="1:13" s="11" customFormat="1" ht="14.1" customHeight="1">
      <c r="A29" s="149" t="s">
        <v>32</v>
      </c>
      <c r="B29" s="149"/>
      <c r="C29" s="149">
        <f t="shared" si="2"/>
        <v>0</v>
      </c>
      <c r="D29" s="149">
        <f t="shared" si="3"/>
        <v>0</v>
      </c>
      <c r="E29" s="149"/>
      <c r="L29" s="12"/>
      <c r="M29" s="12"/>
    </row>
    <row r="30" spans="1:13" s="11" customFormat="1" ht="14.1" customHeight="1">
      <c r="A30" s="16" t="s">
        <v>33</v>
      </c>
      <c r="B30" s="17">
        <v>166</v>
      </c>
      <c r="C30" s="18">
        <f t="shared" si="2"/>
        <v>174.3</v>
      </c>
      <c r="D30" s="19">
        <f t="shared" si="3"/>
        <v>185.9</v>
      </c>
      <c r="E30" s="20">
        <v>8.8000000000000007</v>
      </c>
      <c r="L30" s="12"/>
      <c r="M30" s="12"/>
    </row>
    <row r="31" spans="1:13" s="11" customFormat="1" ht="14.1" customHeight="1">
      <c r="A31" s="21" t="s">
        <v>34</v>
      </c>
      <c r="B31" s="17">
        <v>166</v>
      </c>
      <c r="C31" s="18">
        <f t="shared" si="2"/>
        <v>174.3</v>
      </c>
      <c r="D31" s="19">
        <f t="shared" si="3"/>
        <v>185.9</v>
      </c>
      <c r="E31" s="20">
        <v>15</v>
      </c>
      <c r="L31" s="12"/>
      <c r="M31" s="12"/>
    </row>
    <row r="32" spans="1:13" s="11" customFormat="1" ht="14.1" customHeight="1">
      <c r="A32" s="16" t="s">
        <v>35</v>
      </c>
      <c r="B32" s="17">
        <v>157</v>
      </c>
      <c r="C32" s="18">
        <f t="shared" si="2"/>
        <v>164.9</v>
      </c>
      <c r="D32" s="19">
        <f t="shared" si="3"/>
        <v>175.8</v>
      </c>
      <c r="E32" s="20">
        <v>16</v>
      </c>
      <c r="L32" s="12"/>
      <c r="M32" s="12"/>
    </row>
    <row r="33" spans="1:13" s="11" customFormat="1" ht="14.1" customHeight="1">
      <c r="A33" s="16" t="s">
        <v>13</v>
      </c>
      <c r="B33" s="17">
        <v>162</v>
      </c>
      <c r="C33" s="18">
        <f t="shared" si="2"/>
        <v>170.1</v>
      </c>
      <c r="D33" s="19">
        <f t="shared" si="3"/>
        <v>181.4</v>
      </c>
      <c r="E33" s="20">
        <v>24</v>
      </c>
      <c r="L33" s="12"/>
      <c r="M33" s="12"/>
    </row>
    <row r="34" spans="1:13" s="11" customFormat="1" ht="14.1" customHeight="1">
      <c r="A34" s="16" t="s">
        <v>14</v>
      </c>
      <c r="B34" s="17">
        <v>159</v>
      </c>
      <c r="C34" s="18">
        <f t="shared" si="2"/>
        <v>167</v>
      </c>
      <c r="D34" s="19">
        <f t="shared" si="3"/>
        <v>178.1</v>
      </c>
      <c r="E34" s="20">
        <v>32</v>
      </c>
      <c r="L34" s="12"/>
      <c r="M34" s="12"/>
    </row>
    <row r="35" spans="1:13" s="11" customFormat="1" ht="14.1" customHeight="1">
      <c r="A35" s="16" t="s">
        <v>36</v>
      </c>
      <c r="B35" s="17">
        <v>166</v>
      </c>
      <c r="C35" s="18">
        <f t="shared" si="2"/>
        <v>174.3</v>
      </c>
      <c r="D35" s="19">
        <f t="shared" si="3"/>
        <v>185.9</v>
      </c>
      <c r="E35" s="20">
        <v>48</v>
      </c>
      <c r="L35" s="12"/>
      <c r="M35" s="12"/>
    </row>
    <row r="36" spans="1:13" s="11" customFormat="1" ht="14.1" customHeight="1">
      <c r="A36" s="148" t="s">
        <v>37</v>
      </c>
      <c r="B36" s="148"/>
      <c r="C36" s="148"/>
      <c r="D36" s="148">
        <f t="shared" si="3"/>
        <v>0</v>
      </c>
      <c r="E36" s="148"/>
      <c r="F36" s="12"/>
      <c r="G36" s="12"/>
      <c r="H36" s="12"/>
      <c r="J36" s="12"/>
      <c r="K36" s="12"/>
      <c r="L36" s="12"/>
      <c r="M36" s="12"/>
    </row>
    <row r="37" spans="1:13" s="11" customFormat="1" ht="14.1" customHeight="1">
      <c r="A37" s="16" t="s">
        <v>38</v>
      </c>
      <c r="B37" s="17">
        <v>185</v>
      </c>
      <c r="C37" s="18">
        <f t="shared" ref="C37:C49" si="4">ROUND(B37*1.05,1)</f>
        <v>194.3</v>
      </c>
      <c r="D37" s="19">
        <f t="shared" si="3"/>
        <v>207.2</v>
      </c>
      <c r="E37" s="20"/>
    </row>
    <row r="38" spans="1:13" s="11" customFormat="1" ht="14.1" customHeight="1">
      <c r="A38" s="148" t="s">
        <v>39</v>
      </c>
      <c r="B38" s="148"/>
      <c r="C38" s="148">
        <f t="shared" si="4"/>
        <v>0</v>
      </c>
      <c r="D38" s="148">
        <f t="shared" si="3"/>
        <v>0</v>
      </c>
      <c r="E38" s="148"/>
    </row>
    <row r="39" spans="1:13" s="11" customFormat="1" ht="14.1" customHeight="1">
      <c r="A39" s="16" t="s">
        <v>40</v>
      </c>
      <c r="B39" s="17">
        <v>102</v>
      </c>
      <c r="C39" s="18">
        <f t="shared" si="4"/>
        <v>107.1</v>
      </c>
      <c r="D39" s="19">
        <f t="shared" si="3"/>
        <v>114.2</v>
      </c>
      <c r="E39" s="20">
        <v>12.5</v>
      </c>
    </row>
    <row r="40" spans="1:13" s="11" customFormat="1" ht="14.1" customHeight="1">
      <c r="A40" s="16" t="s">
        <v>41</v>
      </c>
      <c r="B40" s="17">
        <v>102</v>
      </c>
      <c r="C40" s="18">
        <f t="shared" si="4"/>
        <v>107.1</v>
      </c>
      <c r="D40" s="19">
        <f t="shared" si="3"/>
        <v>114.2</v>
      </c>
      <c r="E40" s="20">
        <v>8</v>
      </c>
    </row>
    <row r="41" spans="1:13" s="11" customFormat="1" ht="14.1" customHeight="1">
      <c r="A41" s="16" t="s">
        <v>42</v>
      </c>
      <c r="B41" s="17">
        <v>112</v>
      </c>
      <c r="C41" s="18">
        <f t="shared" si="4"/>
        <v>117.6</v>
      </c>
      <c r="D41" s="19">
        <f t="shared" si="3"/>
        <v>125.4</v>
      </c>
      <c r="E41" s="20">
        <v>8</v>
      </c>
    </row>
    <row r="42" spans="1:13" s="11" customFormat="1" ht="14.1" customHeight="1">
      <c r="A42" s="16" t="s">
        <v>43</v>
      </c>
      <c r="B42" s="17">
        <v>112</v>
      </c>
      <c r="C42" s="18">
        <f t="shared" si="4"/>
        <v>117.6</v>
      </c>
      <c r="D42" s="19">
        <f t="shared" si="3"/>
        <v>125.4</v>
      </c>
      <c r="E42" s="20">
        <v>12.5</v>
      </c>
    </row>
    <row r="43" spans="1:13" s="11" customFormat="1" ht="14.1" customHeight="1">
      <c r="A43" s="16" t="s">
        <v>44</v>
      </c>
      <c r="B43" s="17">
        <v>96</v>
      </c>
      <c r="C43" s="18">
        <f t="shared" si="4"/>
        <v>100.8</v>
      </c>
      <c r="D43" s="19">
        <f t="shared" si="3"/>
        <v>107.5</v>
      </c>
      <c r="E43" s="20">
        <v>13</v>
      </c>
    </row>
    <row r="44" spans="1:13" s="11" customFormat="1" ht="14.1" customHeight="1">
      <c r="A44" s="16" t="s">
        <v>45</v>
      </c>
      <c r="B44" s="17">
        <v>96</v>
      </c>
      <c r="C44" s="18">
        <f t="shared" si="4"/>
        <v>100.8</v>
      </c>
      <c r="D44" s="19">
        <f t="shared" si="3"/>
        <v>107.5</v>
      </c>
      <c r="E44" s="20">
        <v>20</v>
      </c>
    </row>
    <row r="45" spans="1:13" s="11" customFormat="1" ht="14.1" customHeight="1">
      <c r="A45" s="16" t="s">
        <v>46</v>
      </c>
      <c r="B45" s="17">
        <v>110</v>
      </c>
      <c r="C45" s="18">
        <f t="shared" si="4"/>
        <v>115.5</v>
      </c>
      <c r="D45" s="19">
        <f t="shared" si="3"/>
        <v>123.2</v>
      </c>
      <c r="E45" s="20">
        <v>13</v>
      </c>
    </row>
    <row r="46" spans="1:13" s="11" customFormat="1" ht="14.1" customHeight="1">
      <c r="A46" s="16" t="s">
        <v>47</v>
      </c>
      <c r="B46" s="17">
        <v>110</v>
      </c>
      <c r="C46" s="18">
        <f t="shared" si="4"/>
        <v>115.5</v>
      </c>
      <c r="D46" s="19">
        <f t="shared" si="3"/>
        <v>123.2</v>
      </c>
      <c r="E46" s="20">
        <v>20</v>
      </c>
    </row>
    <row r="47" spans="1:13" s="11" customFormat="1" ht="14.1" customHeight="1">
      <c r="A47" s="16" t="s">
        <v>48</v>
      </c>
      <c r="B47" s="17"/>
      <c r="C47" s="18">
        <f t="shared" si="4"/>
        <v>0</v>
      </c>
      <c r="D47" s="19">
        <f t="shared" si="3"/>
        <v>0</v>
      </c>
      <c r="E47" s="20">
        <v>20</v>
      </c>
    </row>
    <row r="48" spans="1:13" s="11" customFormat="1" ht="14.1" customHeight="1">
      <c r="A48" s="16" t="s">
        <v>49</v>
      </c>
      <c r="B48" s="17">
        <v>89</v>
      </c>
      <c r="C48" s="18">
        <f t="shared" si="4"/>
        <v>93.5</v>
      </c>
      <c r="D48" s="19">
        <f t="shared" si="3"/>
        <v>99.7</v>
      </c>
      <c r="E48" s="20">
        <v>16</v>
      </c>
    </row>
    <row r="49" spans="1:6" s="11" customFormat="1" ht="14.1" customHeight="1">
      <c r="A49" s="16" t="s">
        <v>50</v>
      </c>
      <c r="B49" s="17">
        <v>109</v>
      </c>
      <c r="C49" s="18">
        <f t="shared" si="4"/>
        <v>114.5</v>
      </c>
      <c r="D49" s="19">
        <f t="shared" si="3"/>
        <v>122.1</v>
      </c>
      <c r="E49" s="20">
        <v>25</v>
      </c>
    </row>
    <row r="50" spans="1:6" s="11" customFormat="1" ht="14.1" customHeight="1">
      <c r="A50" s="16" t="s">
        <v>51</v>
      </c>
      <c r="B50" s="17"/>
      <c r="C50" s="18">
        <v>114.5</v>
      </c>
      <c r="D50" s="19">
        <v>122.1</v>
      </c>
      <c r="E50" s="20">
        <v>25</v>
      </c>
    </row>
    <row r="51" spans="1:6" s="26" customFormat="1" ht="14.1" customHeight="1">
      <c r="A51" s="24" t="s">
        <v>52</v>
      </c>
      <c r="B51" s="17">
        <v>92</v>
      </c>
      <c r="C51" s="18">
        <f>ROUND(B51*1.05,1)</f>
        <v>96.6</v>
      </c>
      <c r="D51" s="19">
        <f>ROUND(B51*1.12,1)</f>
        <v>103</v>
      </c>
      <c r="E51" s="25">
        <v>24</v>
      </c>
    </row>
    <row r="52" spans="1:6" s="26" customFormat="1" ht="14.1" customHeight="1">
      <c r="A52" s="24" t="s">
        <v>53</v>
      </c>
      <c r="B52" s="17">
        <v>92</v>
      </c>
      <c r="C52" s="18">
        <f>ROUND(B52*1.05,1)</f>
        <v>96.6</v>
      </c>
      <c r="D52" s="19">
        <f>ROUND(B52*1.12,1)</f>
        <v>103</v>
      </c>
      <c r="E52" s="25">
        <v>32</v>
      </c>
      <c r="F52" s="27"/>
    </row>
    <row r="53" spans="1:6" s="29" customFormat="1" ht="14.1" customHeight="1">
      <c r="A53" s="24" t="s">
        <v>54</v>
      </c>
      <c r="B53" s="17">
        <v>92</v>
      </c>
      <c r="C53" s="18">
        <f>ROUND(B53*1.05,1)</f>
        <v>96.6</v>
      </c>
      <c r="D53" s="19">
        <f>ROUND(B53*1.12,1)</f>
        <v>103</v>
      </c>
      <c r="E53" s="25">
        <v>48</v>
      </c>
      <c r="F53" s="28"/>
    </row>
    <row r="54" spans="1:6" s="29" customFormat="1" ht="14.1" customHeight="1">
      <c r="A54" s="24" t="s">
        <v>55</v>
      </c>
      <c r="B54" s="17">
        <v>94</v>
      </c>
      <c r="C54" s="18">
        <f>ROUND(B54*1.05,1)</f>
        <v>98.7</v>
      </c>
      <c r="D54" s="19">
        <f>ROUND(B54*1.12,1)</f>
        <v>105.3</v>
      </c>
      <c r="E54" s="25">
        <v>64</v>
      </c>
      <c r="F54" s="28"/>
    </row>
    <row r="55" spans="1:6" ht="14.1" customHeight="1">
      <c r="A55" s="24" t="s">
        <v>56</v>
      </c>
      <c r="B55" s="17">
        <v>96</v>
      </c>
      <c r="C55" s="18">
        <f>ROUND(B55*1.05,1)</f>
        <v>100.8</v>
      </c>
      <c r="D55" s="19">
        <f>ROUND(B55*1.12,1)</f>
        <v>107.5</v>
      </c>
      <c r="E55" s="25">
        <v>80</v>
      </c>
      <c r="F55" s="3"/>
    </row>
    <row r="56" spans="1:6" ht="12" customHeight="1">
      <c r="A56" s="30"/>
      <c r="B56" s="30"/>
      <c r="C56" s="31"/>
      <c r="D56" s="3"/>
      <c r="E56" s="3"/>
      <c r="F56" s="3"/>
    </row>
    <row r="57" spans="1:6" ht="15.75">
      <c r="A57" s="32"/>
      <c r="B57" s="33"/>
      <c r="C57" s="33"/>
      <c r="D57" s="33"/>
    </row>
    <row r="58" spans="1:6" ht="15.75">
      <c r="A58" s="32"/>
      <c r="B58" s="33"/>
      <c r="C58" s="33"/>
      <c r="D58" s="33"/>
    </row>
    <row r="59" spans="1:6" ht="15.75">
      <c r="A59" s="32"/>
      <c r="B59" s="33"/>
      <c r="C59" s="33"/>
      <c r="D59" s="33"/>
    </row>
    <row r="60" spans="1:6" ht="15.75">
      <c r="A60" s="32"/>
      <c r="B60" s="33"/>
      <c r="C60" s="33"/>
      <c r="D60" s="33"/>
    </row>
    <row r="61" spans="1:6" ht="15.75">
      <c r="A61" s="32"/>
      <c r="B61" s="33"/>
      <c r="C61" s="33"/>
      <c r="D61" s="33"/>
    </row>
    <row r="62" spans="1:6" ht="15">
      <c r="A62" s="34"/>
      <c r="B62" s="33"/>
      <c r="C62" s="33"/>
      <c r="D62" s="33"/>
    </row>
    <row r="63" spans="1:6" ht="15.75">
      <c r="A63" s="32"/>
      <c r="B63" s="33"/>
      <c r="C63" s="33"/>
      <c r="D63" s="33"/>
    </row>
    <row r="64" spans="1:6">
      <c r="A64" s="3"/>
      <c r="B64" s="3"/>
      <c r="C64" s="3"/>
      <c r="D64" s="3"/>
    </row>
    <row r="65" spans="1:4">
      <c r="A65" s="3"/>
      <c r="B65" s="3"/>
      <c r="C65" s="3"/>
      <c r="D65" s="3"/>
    </row>
    <row r="66" spans="1:4">
      <c r="A66" s="3"/>
      <c r="B66" s="3"/>
      <c r="C66" s="3"/>
      <c r="D66" s="3"/>
    </row>
    <row r="67" spans="1:4">
      <c r="A67" s="3"/>
      <c r="B67" s="3"/>
      <c r="C67" s="3"/>
      <c r="D67" s="3"/>
    </row>
    <row r="68" spans="1:4">
      <c r="A68" s="3"/>
      <c r="B68" s="3"/>
      <c r="C68" s="3"/>
      <c r="D68" s="3"/>
    </row>
    <row r="69" spans="1:4">
      <c r="A69" s="3"/>
      <c r="B69" s="3"/>
      <c r="C69" s="3"/>
      <c r="D69" s="3"/>
    </row>
    <row r="70" spans="1:4">
      <c r="A70" s="3"/>
      <c r="B70" s="3"/>
      <c r="C70" s="3"/>
      <c r="D70" s="3"/>
    </row>
    <row r="71" spans="1:4">
      <c r="A71" s="3"/>
      <c r="B71" s="3"/>
      <c r="C71" s="3"/>
      <c r="D71" s="3"/>
    </row>
    <row r="72" spans="1:4">
      <c r="A72" s="3"/>
      <c r="B72" s="3"/>
      <c r="C72" s="3"/>
      <c r="D72" s="3"/>
    </row>
    <row r="73" spans="1:4">
      <c r="A73" s="3"/>
      <c r="B73" s="3"/>
      <c r="C73" s="3"/>
      <c r="D73" s="3"/>
    </row>
    <row r="74" spans="1:4">
      <c r="A74" s="3"/>
      <c r="B74" s="3"/>
      <c r="C74" s="3"/>
      <c r="D74" s="3"/>
    </row>
    <row r="75" spans="1:4">
      <c r="A75" s="3"/>
      <c r="B75" s="3"/>
      <c r="C75" s="3"/>
      <c r="D75" s="3"/>
    </row>
    <row r="76" spans="1:4">
      <c r="A76" s="3"/>
      <c r="B76" s="3"/>
      <c r="C76" s="3"/>
      <c r="D76" s="3"/>
    </row>
    <row r="77" spans="1:4">
      <c r="A77" s="3"/>
      <c r="B77" s="3"/>
      <c r="C77" s="3"/>
      <c r="D77" s="3"/>
    </row>
    <row r="78" spans="1:4">
      <c r="A78" s="3"/>
      <c r="B78" s="3"/>
      <c r="C78" s="3"/>
      <c r="D78" s="3"/>
    </row>
    <row r="79" spans="1:4">
      <c r="A79" s="3"/>
      <c r="B79" s="3"/>
      <c r="C79" s="3"/>
      <c r="D79" s="3"/>
    </row>
    <row r="80" spans="1:4">
      <c r="A80" s="3"/>
      <c r="B80" s="3"/>
      <c r="C80" s="3"/>
      <c r="D80" s="3"/>
    </row>
    <row r="81" spans="1:4">
      <c r="A81" s="3"/>
      <c r="B81" s="3"/>
      <c r="C81" s="3"/>
      <c r="D81" s="3"/>
    </row>
    <row r="82" spans="1:4">
      <c r="C82" s="3"/>
    </row>
  </sheetData>
  <sheetProtection selectLockedCells="1" selectUnlockedCells="1"/>
  <mergeCells count="12">
    <mergeCell ref="A10:E10"/>
    <mergeCell ref="A19:E19"/>
    <mergeCell ref="A29:E29"/>
    <mergeCell ref="A36:E36"/>
    <mergeCell ref="A38:E38"/>
    <mergeCell ref="A1:E1"/>
    <mergeCell ref="A2:E2"/>
    <mergeCell ref="A3:E3"/>
    <mergeCell ref="A5:E5"/>
    <mergeCell ref="A7:A9"/>
    <mergeCell ref="B7:D7"/>
    <mergeCell ref="E7:E9"/>
  </mergeCells>
  <pageMargins left="0.78749999999999998" right="0.39374999999999999" top="0.39374999999999999" bottom="0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IV59"/>
  <sheetViews>
    <sheetView zoomScale="120" zoomScaleNormal="120" workbookViewId="0">
      <selection activeCell="C13" sqref="C13"/>
    </sheetView>
  </sheetViews>
  <sheetFormatPr defaultRowHeight="12.75"/>
  <cols>
    <col min="1" max="1" width="27.7109375" customWidth="1"/>
    <col min="2" max="2" width="22.7109375" customWidth="1"/>
    <col min="3" max="5" width="21.7109375" customWidth="1"/>
  </cols>
  <sheetData>
    <row r="1" spans="1:256" s="35" customFormat="1" ht="24" customHeight="1">
      <c r="A1" s="150" t="s">
        <v>57</v>
      </c>
      <c r="B1" s="150"/>
      <c r="C1" s="150"/>
      <c r="D1" s="150"/>
      <c r="E1" s="150"/>
      <c r="F1" s="150"/>
      <c r="G1" s="150"/>
      <c r="H1" s="150"/>
      <c r="I1" s="150"/>
      <c r="J1" s="150" t="s">
        <v>57</v>
      </c>
      <c r="K1" s="150"/>
      <c r="L1" s="150"/>
      <c r="M1" s="150"/>
      <c r="N1" s="150"/>
      <c r="O1" s="150"/>
      <c r="P1" s="150"/>
      <c r="Q1" s="150"/>
      <c r="R1" s="150"/>
      <c r="S1" s="150" t="s">
        <v>57</v>
      </c>
      <c r="T1" s="150"/>
      <c r="U1" s="150"/>
      <c r="V1" s="150"/>
      <c r="W1" s="150"/>
      <c r="X1" s="150"/>
      <c r="Y1" s="150"/>
      <c r="Z1" s="150"/>
      <c r="AA1" s="150"/>
      <c r="AB1" s="150" t="s">
        <v>57</v>
      </c>
      <c r="AC1" s="150"/>
      <c r="AD1" s="150"/>
      <c r="AE1" s="150"/>
      <c r="AF1" s="150"/>
      <c r="AG1" s="150"/>
      <c r="AH1" s="150"/>
      <c r="AI1" s="150"/>
      <c r="AJ1" s="150"/>
      <c r="AK1" s="150" t="s">
        <v>57</v>
      </c>
      <c r="AL1" s="150"/>
      <c r="AM1" s="150"/>
      <c r="AN1" s="150"/>
      <c r="AO1" s="150"/>
      <c r="AP1" s="150"/>
      <c r="AQ1" s="150"/>
      <c r="AR1" s="150"/>
      <c r="AS1" s="150"/>
      <c r="AT1" s="150" t="s">
        <v>57</v>
      </c>
      <c r="AU1" s="150"/>
      <c r="AV1" s="150"/>
      <c r="AW1" s="150"/>
      <c r="AX1" s="150"/>
      <c r="AY1" s="150"/>
      <c r="AZ1" s="150"/>
      <c r="BA1" s="150"/>
      <c r="BB1" s="150"/>
      <c r="BC1" s="150" t="s">
        <v>57</v>
      </c>
      <c r="BD1" s="150"/>
      <c r="BE1" s="150"/>
      <c r="BF1" s="150"/>
      <c r="BG1" s="150"/>
      <c r="BH1" s="150"/>
      <c r="BI1" s="150"/>
      <c r="BJ1" s="150"/>
      <c r="BK1" s="150"/>
      <c r="BL1" s="150" t="s">
        <v>57</v>
      </c>
      <c r="BM1" s="150"/>
      <c r="BN1" s="150"/>
      <c r="BO1" s="150"/>
      <c r="BP1" s="150"/>
      <c r="BQ1" s="150"/>
      <c r="BR1" s="150"/>
      <c r="BS1" s="150"/>
      <c r="BT1" s="150"/>
      <c r="BU1" s="150" t="s">
        <v>57</v>
      </c>
      <c r="BV1" s="150"/>
      <c r="BW1" s="150"/>
      <c r="BX1" s="150"/>
      <c r="BY1" s="150"/>
      <c r="BZ1" s="150"/>
      <c r="CA1" s="150"/>
      <c r="CB1" s="150"/>
      <c r="CC1" s="150"/>
      <c r="CD1" s="150" t="s">
        <v>57</v>
      </c>
      <c r="CE1" s="150"/>
      <c r="CF1" s="150"/>
      <c r="CG1" s="150"/>
      <c r="CH1" s="150"/>
      <c r="CI1" s="150"/>
      <c r="CJ1" s="150"/>
      <c r="CK1" s="150"/>
      <c r="CL1" s="150"/>
      <c r="CM1" s="150" t="s">
        <v>57</v>
      </c>
      <c r="CN1" s="150"/>
      <c r="CO1" s="150"/>
      <c r="CP1" s="150"/>
      <c r="CQ1" s="150"/>
      <c r="CR1" s="150"/>
      <c r="CS1" s="150"/>
      <c r="CT1" s="150"/>
      <c r="CU1" s="150"/>
      <c r="CV1" s="150" t="s">
        <v>57</v>
      </c>
      <c r="CW1" s="150"/>
      <c r="CX1" s="150"/>
      <c r="CY1" s="150"/>
      <c r="CZ1" s="150"/>
      <c r="DA1" s="150"/>
      <c r="DB1" s="150"/>
      <c r="DC1" s="150"/>
      <c r="DD1" s="150"/>
      <c r="DE1" s="150" t="s">
        <v>57</v>
      </c>
      <c r="DF1" s="150"/>
      <c r="DG1" s="150"/>
      <c r="DH1" s="150"/>
      <c r="DI1" s="150"/>
      <c r="DJ1" s="150"/>
      <c r="DK1" s="150"/>
      <c r="DL1" s="150"/>
      <c r="DM1" s="150"/>
      <c r="DN1" s="150" t="s">
        <v>57</v>
      </c>
      <c r="DO1" s="150"/>
      <c r="DP1" s="150"/>
      <c r="DQ1" s="150"/>
      <c r="DR1" s="150"/>
      <c r="DS1" s="150"/>
      <c r="DT1" s="150"/>
      <c r="DU1" s="150"/>
      <c r="DV1" s="150"/>
      <c r="DW1" s="150" t="s">
        <v>57</v>
      </c>
      <c r="DX1" s="150"/>
      <c r="DY1" s="150"/>
      <c r="DZ1" s="150"/>
      <c r="EA1" s="150"/>
      <c r="EB1" s="150"/>
      <c r="EC1" s="150"/>
      <c r="ED1" s="150"/>
      <c r="EE1" s="150"/>
      <c r="EF1" s="150" t="s">
        <v>57</v>
      </c>
      <c r="EG1" s="150"/>
      <c r="EH1" s="150"/>
      <c r="EI1" s="150"/>
      <c r="EJ1" s="150"/>
      <c r="EK1" s="150"/>
      <c r="EL1" s="150"/>
      <c r="EM1" s="150"/>
      <c r="EN1" s="150"/>
      <c r="EO1" s="150" t="s">
        <v>57</v>
      </c>
      <c r="EP1" s="150"/>
      <c r="EQ1" s="150"/>
      <c r="ER1" s="150"/>
      <c r="ES1" s="150"/>
      <c r="ET1" s="150"/>
      <c r="EU1" s="150"/>
      <c r="EV1" s="150"/>
      <c r="EW1" s="150"/>
      <c r="EX1" s="150" t="s">
        <v>57</v>
      </c>
      <c r="EY1" s="150"/>
      <c r="EZ1" s="150"/>
      <c r="FA1" s="150"/>
      <c r="FB1" s="150"/>
      <c r="FC1" s="150"/>
      <c r="FD1" s="150"/>
      <c r="FE1" s="150"/>
      <c r="FF1" s="150"/>
      <c r="FG1" s="150" t="s">
        <v>57</v>
      </c>
      <c r="FH1" s="150"/>
      <c r="FI1" s="150"/>
      <c r="FJ1" s="150"/>
      <c r="FK1" s="150"/>
      <c r="FL1" s="150"/>
      <c r="FM1" s="150"/>
      <c r="FN1" s="150"/>
      <c r="FO1" s="150"/>
      <c r="FP1" s="150" t="s">
        <v>57</v>
      </c>
      <c r="FQ1" s="150"/>
      <c r="FR1" s="150"/>
      <c r="FS1" s="150"/>
      <c r="FT1" s="150"/>
      <c r="FU1" s="150"/>
      <c r="FV1" s="150"/>
      <c r="FW1" s="150"/>
      <c r="FX1" s="150"/>
      <c r="FY1" s="150" t="s">
        <v>57</v>
      </c>
      <c r="FZ1" s="150"/>
      <c r="GA1" s="150"/>
      <c r="GB1" s="150"/>
      <c r="GC1" s="150"/>
      <c r="GD1" s="150"/>
      <c r="GE1" s="150"/>
      <c r="GF1" s="150"/>
      <c r="GG1" s="150"/>
      <c r="GH1" s="150" t="s">
        <v>57</v>
      </c>
      <c r="GI1" s="150"/>
      <c r="GJ1" s="150"/>
      <c r="GK1" s="150"/>
      <c r="GL1" s="150"/>
      <c r="GM1" s="150"/>
      <c r="GN1" s="150"/>
      <c r="GO1" s="150"/>
      <c r="GP1" s="150"/>
      <c r="GQ1" s="150" t="s">
        <v>57</v>
      </c>
      <c r="GR1" s="150"/>
      <c r="GS1" s="150"/>
      <c r="GT1" s="150"/>
      <c r="GU1" s="150"/>
      <c r="GV1" s="150"/>
      <c r="GW1" s="150"/>
      <c r="GX1" s="150"/>
      <c r="GY1" s="150"/>
      <c r="GZ1" s="150" t="s">
        <v>57</v>
      </c>
      <c r="HA1" s="150"/>
      <c r="HB1" s="150"/>
      <c r="HC1" s="150"/>
      <c r="HD1" s="150"/>
      <c r="HE1" s="150"/>
      <c r="HF1" s="150"/>
      <c r="HG1" s="150"/>
      <c r="HH1" s="150"/>
      <c r="HI1" s="150" t="s">
        <v>57</v>
      </c>
      <c r="HJ1" s="150"/>
      <c r="HK1" s="150"/>
      <c r="HL1" s="150"/>
      <c r="HM1" s="150"/>
      <c r="HN1" s="150"/>
      <c r="HO1" s="150"/>
      <c r="HP1" s="150"/>
      <c r="HQ1" s="150"/>
      <c r="HR1" s="150" t="s">
        <v>57</v>
      </c>
      <c r="HS1" s="150"/>
      <c r="HT1" s="150"/>
      <c r="HU1" s="150"/>
      <c r="HV1" s="150"/>
      <c r="HW1" s="150"/>
      <c r="HX1" s="150"/>
      <c r="HY1" s="150"/>
      <c r="HZ1" s="150"/>
      <c r="IA1" s="150" t="s">
        <v>57</v>
      </c>
      <c r="IB1" s="150"/>
      <c r="IC1" s="150"/>
      <c r="ID1" s="150"/>
      <c r="IE1" s="150"/>
      <c r="IF1" s="150"/>
      <c r="IG1" s="150"/>
      <c r="IH1" s="150"/>
      <c r="II1" s="150"/>
      <c r="IJ1" s="150" t="s">
        <v>57</v>
      </c>
      <c r="IK1" s="150"/>
      <c r="IL1" s="150"/>
      <c r="IM1" s="150"/>
      <c r="IN1" s="150"/>
      <c r="IO1" s="150"/>
      <c r="IP1" s="150"/>
      <c r="IQ1" s="150"/>
      <c r="IR1" s="150"/>
      <c r="IS1" s="150" t="s">
        <v>57</v>
      </c>
      <c r="IT1" s="150"/>
      <c r="IU1" s="150"/>
      <c r="IV1" s="150"/>
    </row>
    <row r="2" spans="1:256" s="4" customFormat="1" ht="18" customHeight="1">
      <c r="A2" s="143" t="s">
        <v>58</v>
      </c>
      <c r="B2" s="143"/>
      <c r="C2" s="143"/>
      <c r="D2" s="143"/>
      <c r="E2" s="143"/>
      <c r="F2" s="143"/>
      <c r="G2" s="143"/>
      <c r="H2" s="143"/>
      <c r="I2" s="143"/>
      <c r="J2" s="143" t="s">
        <v>58</v>
      </c>
      <c r="K2" s="143"/>
      <c r="L2" s="143"/>
      <c r="M2" s="143"/>
      <c r="N2" s="143"/>
      <c r="O2" s="143"/>
      <c r="P2" s="143"/>
      <c r="Q2" s="143"/>
      <c r="R2" s="143"/>
      <c r="S2" s="143" t="s">
        <v>58</v>
      </c>
      <c r="T2" s="143"/>
      <c r="U2" s="143"/>
      <c r="V2" s="143"/>
      <c r="W2" s="143"/>
      <c r="X2" s="143"/>
      <c r="Y2" s="143"/>
      <c r="Z2" s="143"/>
      <c r="AA2" s="143"/>
      <c r="AB2" s="143" t="s">
        <v>58</v>
      </c>
      <c r="AC2" s="143"/>
      <c r="AD2" s="143"/>
      <c r="AE2" s="143"/>
      <c r="AF2" s="143"/>
      <c r="AG2" s="143"/>
      <c r="AH2" s="143"/>
      <c r="AI2" s="143"/>
      <c r="AJ2" s="143"/>
      <c r="AK2" s="143" t="s">
        <v>58</v>
      </c>
      <c r="AL2" s="143"/>
      <c r="AM2" s="143"/>
      <c r="AN2" s="143"/>
      <c r="AO2" s="143"/>
      <c r="AP2" s="143"/>
      <c r="AQ2" s="143"/>
      <c r="AR2" s="143"/>
      <c r="AS2" s="143"/>
      <c r="AT2" s="143" t="s">
        <v>58</v>
      </c>
      <c r="AU2" s="143"/>
      <c r="AV2" s="143"/>
      <c r="AW2" s="143"/>
      <c r="AX2" s="143"/>
      <c r="AY2" s="143"/>
      <c r="AZ2" s="143"/>
      <c r="BA2" s="143"/>
      <c r="BB2" s="143"/>
      <c r="BC2" s="143" t="s">
        <v>58</v>
      </c>
      <c r="BD2" s="143"/>
      <c r="BE2" s="143"/>
      <c r="BF2" s="143"/>
      <c r="BG2" s="143"/>
      <c r="BH2" s="143"/>
      <c r="BI2" s="143"/>
      <c r="BJ2" s="143"/>
      <c r="BK2" s="143"/>
      <c r="BL2" s="143" t="s">
        <v>58</v>
      </c>
      <c r="BM2" s="143"/>
      <c r="BN2" s="143"/>
      <c r="BO2" s="143"/>
      <c r="BP2" s="143"/>
      <c r="BQ2" s="143"/>
      <c r="BR2" s="143"/>
      <c r="BS2" s="143"/>
      <c r="BT2" s="143"/>
      <c r="BU2" s="143" t="s">
        <v>58</v>
      </c>
      <c r="BV2" s="143"/>
      <c r="BW2" s="143"/>
      <c r="BX2" s="143"/>
      <c r="BY2" s="143"/>
      <c r="BZ2" s="143"/>
      <c r="CA2" s="143"/>
      <c r="CB2" s="143"/>
      <c r="CC2" s="143"/>
      <c r="CD2" s="143" t="s">
        <v>58</v>
      </c>
      <c r="CE2" s="143"/>
      <c r="CF2" s="143"/>
      <c r="CG2" s="143"/>
      <c r="CH2" s="143"/>
      <c r="CI2" s="143"/>
      <c r="CJ2" s="143"/>
      <c r="CK2" s="143"/>
      <c r="CL2" s="143"/>
      <c r="CM2" s="143" t="s">
        <v>58</v>
      </c>
      <c r="CN2" s="143"/>
      <c r="CO2" s="143"/>
      <c r="CP2" s="143"/>
      <c r="CQ2" s="143"/>
      <c r="CR2" s="143"/>
      <c r="CS2" s="143"/>
      <c r="CT2" s="143"/>
      <c r="CU2" s="143"/>
      <c r="CV2" s="143" t="s">
        <v>58</v>
      </c>
      <c r="CW2" s="143"/>
      <c r="CX2" s="143"/>
      <c r="CY2" s="143"/>
      <c r="CZ2" s="143"/>
      <c r="DA2" s="143"/>
      <c r="DB2" s="143"/>
      <c r="DC2" s="143"/>
      <c r="DD2" s="143"/>
      <c r="DE2" s="143" t="s">
        <v>58</v>
      </c>
      <c r="DF2" s="143"/>
      <c r="DG2" s="143"/>
      <c r="DH2" s="143"/>
      <c r="DI2" s="143"/>
      <c r="DJ2" s="143"/>
      <c r="DK2" s="143"/>
      <c r="DL2" s="143"/>
      <c r="DM2" s="143"/>
      <c r="DN2" s="143" t="s">
        <v>58</v>
      </c>
      <c r="DO2" s="143"/>
      <c r="DP2" s="143"/>
      <c r="DQ2" s="143"/>
      <c r="DR2" s="143"/>
      <c r="DS2" s="143"/>
      <c r="DT2" s="143"/>
      <c r="DU2" s="143"/>
      <c r="DV2" s="143"/>
      <c r="DW2" s="143" t="s">
        <v>58</v>
      </c>
      <c r="DX2" s="143"/>
      <c r="DY2" s="143"/>
      <c r="DZ2" s="143"/>
      <c r="EA2" s="143"/>
      <c r="EB2" s="143"/>
      <c r="EC2" s="143"/>
      <c r="ED2" s="143"/>
      <c r="EE2" s="143"/>
      <c r="EF2" s="143" t="s">
        <v>58</v>
      </c>
      <c r="EG2" s="143"/>
      <c r="EH2" s="143"/>
      <c r="EI2" s="143"/>
      <c r="EJ2" s="143"/>
      <c r="EK2" s="143"/>
      <c r="EL2" s="143"/>
      <c r="EM2" s="143"/>
      <c r="EN2" s="143"/>
      <c r="EO2" s="143" t="s">
        <v>58</v>
      </c>
      <c r="EP2" s="143"/>
      <c r="EQ2" s="143"/>
      <c r="ER2" s="143"/>
      <c r="ES2" s="143"/>
      <c r="ET2" s="143"/>
      <c r="EU2" s="143"/>
      <c r="EV2" s="143"/>
      <c r="EW2" s="143"/>
      <c r="EX2" s="143" t="s">
        <v>58</v>
      </c>
      <c r="EY2" s="143"/>
      <c r="EZ2" s="143"/>
      <c r="FA2" s="143"/>
      <c r="FB2" s="143"/>
      <c r="FC2" s="143"/>
      <c r="FD2" s="143"/>
      <c r="FE2" s="143"/>
      <c r="FF2" s="143"/>
      <c r="FG2" s="143" t="s">
        <v>58</v>
      </c>
      <c r="FH2" s="143"/>
      <c r="FI2" s="143"/>
      <c r="FJ2" s="143"/>
      <c r="FK2" s="143"/>
      <c r="FL2" s="143"/>
      <c r="FM2" s="143"/>
      <c r="FN2" s="143"/>
      <c r="FO2" s="143"/>
      <c r="FP2" s="143" t="s">
        <v>58</v>
      </c>
      <c r="FQ2" s="143"/>
      <c r="FR2" s="143"/>
      <c r="FS2" s="143"/>
      <c r="FT2" s="143"/>
      <c r="FU2" s="143"/>
      <c r="FV2" s="143"/>
      <c r="FW2" s="143"/>
      <c r="FX2" s="143"/>
      <c r="FY2" s="143" t="s">
        <v>58</v>
      </c>
      <c r="FZ2" s="143"/>
      <c r="GA2" s="143"/>
      <c r="GB2" s="143"/>
      <c r="GC2" s="143"/>
      <c r="GD2" s="143"/>
      <c r="GE2" s="143"/>
      <c r="GF2" s="143"/>
      <c r="GG2" s="143"/>
      <c r="GH2" s="143" t="s">
        <v>58</v>
      </c>
      <c r="GI2" s="143"/>
      <c r="GJ2" s="143"/>
      <c r="GK2" s="143"/>
      <c r="GL2" s="143"/>
      <c r="GM2" s="143"/>
      <c r="GN2" s="143"/>
      <c r="GO2" s="143"/>
      <c r="GP2" s="143"/>
      <c r="GQ2" s="143" t="s">
        <v>58</v>
      </c>
      <c r="GR2" s="143"/>
      <c r="GS2" s="143"/>
      <c r="GT2" s="143"/>
      <c r="GU2" s="143"/>
      <c r="GV2" s="143"/>
      <c r="GW2" s="143"/>
      <c r="GX2" s="143"/>
      <c r="GY2" s="143"/>
      <c r="GZ2" s="143" t="s">
        <v>58</v>
      </c>
      <c r="HA2" s="143"/>
      <c r="HB2" s="143"/>
      <c r="HC2" s="143"/>
      <c r="HD2" s="143"/>
      <c r="HE2" s="143"/>
      <c r="HF2" s="143"/>
      <c r="HG2" s="143"/>
      <c r="HH2" s="143"/>
      <c r="HI2" s="143" t="s">
        <v>58</v>
      </c>
      <c r="HJ2" s="143"/>
      <c r="HK2" s="143"/>
      <c r="HL2" s="143"/>
      <c r="HM2" s="143"/>
      <c r="HN2" s="143"/>
      <c r="HO2" s="143"/>
      <c r="HP2" s="143"/>
      <c r="HQ2" s="143"/>
      <c r="HR2" s="143" t="s">
        <v>58</v>
      </c>
      <c r="HS2" s="143"/>
      <c r="HT2" s="143"/>
      <c r="HU2" s="143"/>
      <c r="HV2" s="143"/>
      <c r="HW2" s="143"/>
      <c r="HX2" s="143"/>
      <c r="HY2" s="143"/>
      <c r="HZ2" s="143"/>
      <c r="IA2" s="143" t="s">
        <v>58</v>
      </c>
      <c r="IB2" s="143"/>
      <c r="IC2" s="143"/>
      <c r="ID2" s="143"/>
      <c r="IE2" s="143"/>
      <c r="IF2" s="143"/>
      <c r="IG2" s="143"/>
      <c r="IH2" s="143"/>
      <c r="II2" s="143"/>
      <c r="IJ2" s="143" t="s">
        <v>58</v>
      </c>
      <c r="IK2" s="143"/>
      <c r="IL2" s="143"/>
      <c r="IM2" s="143"/>
      <c r="IN2" s="143"/>
      <c r="IO2" s="143"/>
      <c r="IP2" s="143"/>
      <c r="IQ2" s="143"/>
      <c r="IR2" s="143"/>
      <c r="IS2" s="143" t="s">
        <v>58</v>
      </c>
      <c r="IT2" s="143"/>
      <c r="IU2" s="143"/>
      <c r="IV2" s="143"/>
    </row>
    <row r="3" spans="1:256" s="36" customFormat="1" ht="18" customHeight="1">
      <c r="A3" s="151" t="s">
        <v>3</v>
      </c>
      <c r="B3" s="151"/>
      <c r="C3" s="151"/>
      <c r="D3" s="151"/>
      <c r="E3" s="151"/>
      <c r="F3" s="151"/>
      <c r="G3" s="151"/>
      <c r="H3" s="151"/>
      <c r="I3" s="151"/>
      <c r="J3" s="152" t="s">
        <v>3</v>
      </c>
      <c r="K3" s="152"/>
      <c r="L3" s="152"/>
      <c r="M3" s="152"/>
      <c r="N3" s="152"/>
      <c r="O3" s="152"/>
      <c r="P3" s="152"/>
      <c r="Q3" s="152"/>
      <c r="R3" s="152"/>
      <c r="S3" s="152" t="s">
        <v>3</v>
      </c>
      <c r="T3" s="152"/>
      <c r="U3" s="152"/>
      <c r="V3" s="152"/>
      <c r="W3" s="152"/>
      <c r="X3" s="152"/>
      <c r="Y3" s="152"/>
      <c r="Z3" s="152"/>
      <c r="AA3" s="152"/>
      <c r="AB3" s="152" t="s">
        <v>3</v>
      </c>
      <c r="AC3" s="152"/>
      <c r="AD3" s="152"/>
      <c r="AE3" s="152"/>
      <c r="AF3" s="152"/>
      <c r="AG3" s="152"/>
      <c r="AH3" s="152"/>
      <c r="AI3" s="152"/>
      <c r="AJ3" s="152"/>
      <c r="AK3" s="152" t="s">
        <v>3</v>
      </c>
      <c r="AL3" s="152"/>
      <c r="AM3" s="152"/>
      <c r="AN3" s="152"/>
      <c r="AO3" s="152"/>
      <c r="AP3" s="152"/>
      <c r="AQ3" s="152"/>
      <c r="AR3" s="152"/>
      <c r="AS3" s="152"/>
      <c r="AT3" s="152" t="s">
        <v>3</v>
      </c>
      <c r="AU3" s="152"/>
      <c r="AV3" s="152"/>
      <c r="AW3" s="152"/>
      <c r="AX3" s="152"/>
      <c r="AY3" s="152"/>
      <c r="AZ3" s="152"/>
      <c r="BA3" s="152"/>
      <c r="BB3" s="152"/>
      <c r="BC3" s="152" t="s">
        <v>3</v>
      </c>
      <c r="BD3" s="152"/>
      <c r="BE3" s="152"/>
      <c r="BF3" s="152"/>
      <c r="BG3" s="152"/>
      <c r="BH3" s="152"/>
      <c r="BI3" s="152"/>
      <c r="BJ3" s="152"/>
      <c r="BK3" s="152"/>
      <c r="BL3" s="152" t="s">
        <v>3</v>
      </c>
      <c r="BM3" s="152"/>
      <c r="BN3" s="152"/>
      <c r="BO3" s="152"/>
      <c r="BP3" s="152"/>
      <c r="BQ3" s="152"/>
      <c r="BR3" s="152"/>
      <c r="BS3" s="152"/>
      <c r="BT3" s="152"/>
      <c r="BU3" s="152" t="s">
        <v>3</v>
      </c>
      <c r="BV3" s="152"/>
      <c r="BW3" s="152"/>
      <c r="BX3" s="152"/>
      <c r="BY3" s="152"/>
      <c r="BZ3" s="152"/>
      <c r="CA3" s="152"/>
      <c r="CB3" s="152"/>
      <c r="CC3" s="152"/>
      <c r="CD3" s="152" t="s">
        <v>3</v>
      </c>
      <c r="CE3" s="152"/>
      <c r="CF3" s="152"/>
      <c r="CG3" s="152"/>
      <c r="CH3" s="152"/>
      <c r="CI3" s="152"/>
      <c r="CJ3" s="152"/>
      <c r="CK3" s="152"/>
      <c r="CL3" s="152"/>
      <c r="CM3" s="152" t="s">
        <v>3</v>
      </c>
      <c r="CN3" s="152"/>
      <c r="CO3" s="152"/>
      <c r="CP3" s="152"/>
      <c r="CQ3" s="152"/>
      <c r="CR3" s="152"/>
      <c r="CS3" s="152"/>
      <c r="CT3" s="152"/>
      <c r="CU3" s="152"/>
      <c r="CV3" s="152" t="s">
        <v>3</v>
      </c>
      <c r="CW3" s="152"/>
      <c r="CX3" s="152"/>
      <c r="CY3" s="152"/>
      <c r="CZ3" s="152"/>
      <c r="DA3" s="152"/>
      <c r="DB3" s="152"/>
      <c r="DC3" s="152"/>
      <c r="DD3" s="152"/>
      <c r="DE3" s="152" t="s">
        <v>3</v>
      </c>
      <c r="DF3" s="152"/>
      <c r="DG3" s="152"/>
      <c r="DH3" s="152"/>
      <c r="DI3" s="152"/>
      <c r="DJ3" s="152"/>
      <c r="DK3" s="152"/>
      <c r="DL3" s="152"/>
      <c r="DM3" s="152"/>
      <c r="DN3" s="152" t="s">
        <v>3</v>
      </c>
      <c r="DO3" s="152"/>
      <c r="DP3" s="152"/>
      <c r="DQ3" s="152"/>
      <c r="DR3" s="152"/>
      <c r="DS3" s="152"/>
      <c r="DT3" s="152"/>
      <c r="DU3" s="152"/>
      <c r="DV3" s="152"/>
      <c r="DW3" s="152" t="s">
        <v>3</v>
      </c>
      <c r="DX3" s="152"/>
      <c r="DY3" s="152"/>
      <c r="DZ3" s="152"/>
      <c r="EA3" s="152"/>
      <c r="EB3" s="152"/>
      <c r="EC3" s="152"/>
      <c r="ED3" s="152"/>
      <c r="EE3" s="152"/>
      <c r="EF3" s="152" t="s">
        <v>3</v>
      </c>
      <c r="EG3" s="152"/>
      <c r="EH3" s="152"/>
      <c r="EI3" s="152"/>
      <c r="EJ3" s="152"/>
      <c r="EK3" s="152"/>
      <c r="EL3" s="152"/>
      <c r="EM3" s="152"/>
      <c r="EN3" s="152"/>
      <c r="EO3" s="152" t="s">
        <v>3</v>
      </c>
      <c r="EP3" s="152"/>
      <c r="EQ3" s="152"/>
      <c r="ER3" s="152"/>
      <c r="ES3" s="152"/>
      <c r="ET3" s="152"/>
      <c r="EU3" s="152"/>
      <c r="EV3" s="152"/>
      <c r="EW3" s="152"/>
      <c r="EX3" s="152" t="s">
        <v>3</v>
      </c>
      <c r="EY3" s="152"/>
      <c r="EZ3" s="152"/>
      <c r="FA3" s="152"/>
      <c r="FB3" s="152"/>
      <c r="FC3" s="152"/>
      <c r="FD3" s="152"/>
      <c r="FE3" s="152"/>
      <c r="FF3" s="152"/>
      <c r="FG3" s="152" t="s">
        <v>3</v>
      </c>
      <c r="FH3" s="152"/>
      <c r="FI3" s="152"/>
      <c r="FJ3" s="152"/>
      <c r="FK3" s="152"/>
      <c r="FL3" s="152"/>
      <c r="FM3" s="152"/>
      <c r="FN3" s="152"/>
      <c r="FO3" s="152"/>
      <c r="FP3" s="152" t="s">
        <v>3</v>
      </c>
      <c r="FQ3" s="152"/>
      <c r="FR3" s="152"/>
      <c r="FS3" s="152"/>
      <c r="FT3" s="152"/>
      <c r="FU3" s="152"/>
      <c r="FV3" s="152"/>
      <c r="FW3" s="152"/>
      <c r="FX3" s="152"/>
      <c r="FY3" s="152" t="s">
        <v>3</v>
      </c>
      <c r="FZ3" s="152"/>
      <c r="GA3" s="152"/>
      <c r="GB3" s="152"/>
      <c r="GC3" s="152"/>
      <c r="GD3" s="152"/>
      <c r="GE3" s="152"/>
      <c r="GF3" s="152"/>
      <c r="GG3" s="152"/>
      <c r="GH3" s="152" t="s">
        <v>3</v>
      </c>
      <c r="GI3" s="152"/>
      <c r="GJ3" s="152"/>
      <c r="GK3" s="152"/>
      <c r="GL3" s="152"/>
      <c r="GM3" s="152"/>
      <c r="GN3" s="152"/>
      <c r="GO3" s="152"/>
      <c r="GP3" s="152"/>
      <c r="GQ3" s="152" t="s">
        <v>3</v>
      </c>
      <c r="GR3" s="152"/>
      <c r="GS3" s="152"/>
      <c r="GT3" s="152"/>
      <c r="GU3" s="152"/>
      <c r="GV3" s="152"/>
      <c r="GW3" s="152"/>
      <c r="GX3" s="152"/>
      <c r="GY3" s="152"/>
      <c r="GZ3" s="152" t="s">
        <v>3</v>
      </c>
      <c r="HA3" s="152"/>
      <c r="HB3" s="152"/>
      <c r="HC3" s="152"/>
      <c r="HD3" s="152"/>
      <c r="HE3" s="152"/>
      <c r="HF3" s="152"/>
      <c r="HG3" s="152"/>
      <c r="HH3" s="152"/>
      <c r="HI3" s="152" t="s">
        <v>3</v>
      </c>
      <c r="HJ3" s="152"/>
      <c r="HK3" s="152"/>
      <c r="HL3" s="152"/>
      <c r="HM3" s="152"/>
      <c r="HN3" s="152"/>
      <c r="HO3" s="152"/>
      <c r="HP3" s="152"/>
      <c r="HQ3" s="152"/>
      <c r="HR3" s="152" t="s">
        <v>3</v>
      </c>
      <c r="HS3" s="152"/>
      <c r="HT3" s="152"/>
      <c r="HU3" s="152"/>
      <c r="HV3" s="152"/>
      <c r="HW3" s="152"/>
      <c r="HX3" s="152"/>
      <c r="HY3" s="152"/>
      <c r="HZ3" s="152"/>
      <c r="IA3" s="152" t="s">
        <v>3</v>
      </c>
      <c r="IB3" s="152"/>
      <c r="IC3" s="152"/>
      <c r="ID3" s="152"/>
      <c r="IE3" s="152"/>
      <c r="IF3" s="152"/>
      <c r="IG3" s="152"/>
      <c r="IH3" s="152"/>
      <c r="II3" s="152"/>
      <c r="IJ3" s="152" t="s">
        <v>3</v>
      </c>
      <c r="IK3" s="152"/>
      <c r="IL3" s="152"/>
      <c r="IM3" s="152"/>
      <c r="IN3" s="152"/>
      <c r="IO3" s="152"/>
      <c r="IP3" s="152"/>
      <c r="IQ3" s="152"/>
      <c r="IR3" s="152"/>
      <c r="IS3" s="152" t="s">
        <v>3</v>
      </c>
      <c r="IT3" s="152"/>
      <c r="IU3" s="152"/>
      <c r="IV3" s="152"/>
    </row>
    <row r="4" spans="1:256" s="38" customFormat="1" ht="18" customHeight="1">
      <c r="A4" s="37"/>
      <c r="F4" s="39"/>
      <c r="G4" s="39"/>
      <c r="H4" s="39"/>
      <c r="I4" s="39"/>
      <c r="J4" s="37"/>
      <c r="O4" s="39"/>
      <c r="P4" s="39"/>
      <c r="Q4" s="39"/>
      <c r="R4" s="39"/>
      <c r="S4" s="37"/>
      <c r="X4" s="39"/>
      <c r="Y4" s="39"/>
      <c r="Z4" s="39"/>
      <c r="AA4" s="39"/>
      <c r="AB4" s="37"/>
      <c r="AG4" s="39"/>
      <c r="AH4" s="39"/>
      <c r="AI4" s="39"/>
      <c r="AJ4" s="39"/>
      <c r="AK4" s="37"/>
      <c r="AP4" s="39"/>
      <c r="AQ4" s="39"/>
      <c r="AR4" s="39"/>
      <c r="AS4" s="39"/>
      <c r="AT4" s="37"/>
      <c r="AY4" s="39"/>
      <c r="AZ4" s="39"/>
      <c r="BA4" s="39"/>
      <c r="BB4" s="39"/>
      <c r="BC4" s="37"/>
      <c r="BH4" s="39"/>
      <c r="BI4" s="39"/>
      <c r="BJ4" s="39"/>
      <c r="BK4" s="39"/>
      <c r="BL4" s="37"/>
      <c r="BQ4" s="39"/>
      <c r="BR4" s="39"/>
      <c r="BS4" s="39"/>
      <c r="BT4" s="39"/>
      <c r="BU4" s="37"/>
      <c r="BZ4" s="39"/>
      <c r="CA4" s="39"/>
      <c r="CB4" s="39"/>
      <c r="CC4" s="39"/>
      <c r="CD4" s="37"/>
      <c r="CI4" s="39"/>
      <c r="CJ4" s="39"/>
      <c r="CK4" s="39"/>
      <c r="CL4" s="39"/>
      <c r="CM4" s="37"/>
      <c r="CR4" s="39"/>
      <c r="CS4" s="39"/>
      <c r="CT4" s="39"/>
      <c r="CU4" s="39"/>
      <c r="CV4" s="37"/>
      <c r="DA4" s="39"/>
      <c r="DB4" s="39"/>
      <c r="DC4" s="39"/>
      <c r="DD4" s="39"/>
      <c r="DE4" s="37"/>
      <c r="DJ4" s="39"/>
      <c r="DK4" s="39"/>
      <c r="DL4" s="39"/>
      <c r="DM4" s="39"/>
      <c r="DN4" s="37"/>
      <c r="DS4" s="39"/>
      <c r="DT4" s="39"/>
      <c r="DU4" s="39"/>
      <c r="DV4" s="39"/>
      <c r="DW4" s="37"/>
      <c r="EB4" s="39"/>
      <c r="EC4" s="39"/>
      <c r="ED4" s="39"/>
      <c r="EE4" s="39"/>
      <c r="EF4" s="37"/>
      <c r="EK4" s="39"/>
      <c r="EL4" s="39"/>
      <c r="EM4" s="39"/>
      <c r="EN4" s="39"/>
      <c r="EO4" s="37"/>
      <c r="ET4" s="39"/>
      <c r="EU4" s="39"/>
      <c r="EV4" s="39"/>
      <c r="EW4" s="39"/>
      <c r="EX4" s="37"/>
      <c r="FC4" s="39"/>
      <c r="FD4" s="39"/>
      <c r="FE4" s="39"/>
      <c r="FF4" s="39"/>
      <c r="FG4" s="37"/>
      <c r="FL4" s="39"/>
      <c r="FM4" s="39"/>
      <c r="FN4" s="39"/>
      <c r="FO4" s="39"/>
      <c r="FP4" s="37"/>
      <c r="FU4" s="39"/>
      <c r="FV4" s="39"/>
      <c r="FW4" s="39"/>
      <c r="FX4" s="39"/>
      <c r="FY4" s="37"/>
      <c r="GD4" s="39"/>
      <c r="GE4" s="39"/>
      <c r="GF4" s="39"/>
      <c r="GG4" s="39"/>
      <c r="GH4" s="37"/>
      <c r="GM4" s="39"/>
      <c r="GN4" s="39"/>
      <c r="GO4" s="39"/>
      <c r="GP4" s="39"/>
      <c r="GQ4" s="37"/>
      <c r="GV4" s="39"/>
      <c r="GW4" s="39"/>
      <c r="GX4" s="39"/>
      <c r="GY4" s="39"/>
      <c r="GZ4" s="37"/>
      <c r="HE4" s="39"/>
      <c r="HF4" s="39"/>
      <c r="HG4" s="39"/>
      <c r="HH4" s="39"/>
      <c r="HI4" s="37"/>
      <c r="HN4" s="39"/>
      <c r="HO4" s="39"/>
      <c r="HP4" s="39"/>
      <c r="HQ4" s="39"/>
      <c r="HR4" s="37"/>
      <c r="HW4" s="39"/>
      <c r="HX4" s="39"/>
      <c r="HY4" s="39"/>
      <c r="HZ4" s="39"/>
      <c r="IA4" s="37"/>
      <c r="IF4" s="39"/>
      <c r="IG4" s="39"/>
      <c r="IH4" s="39"/>
      <c r="II4" s="39"/>
      <c r="IJ4" s="37"/>
      <c r="IO4" s="39"/>
      <c r="IP4" s="39"/>
      <c r="IQ4" s="39"/>
      <c r="IR4" s="39"/>
      <c r="IS4" s="37"/>
    </row>
    <row r="5" spans="1:256" s="40" customFormat="1" ht="18" customHeight="1">
      <c r="A5" s="153" t="s">
        <v>59</v>
      </c>
      <c r="B5" s="153"/>
      <c r="C5" s="153"/>
      <c r="D5" s="153"/>
      <c r="E5" s="153"/>
      <c r="F5" s="153"/>
      <c r="G5" s="153"/>
      <c r="H5" s="153"/>
      <c r="I5" s="153"/>
      <c r="J5" s="153" t="s">
        <v>59</v>
      </c>
      <c r="K5" s="153"/>
      <c r="L5" s="153"/>
      <c r="M5" s="153"/>
      <c r="N5" s="153"/>
      <c r="O5" s="153"/>
      <c r="P5" s="153"/>
      <c r="Q5" s="153"/>
      <c r="R5" s="153"/>
      <c r="S5" s="153" t="s">
        <v>59</v>
      </c>
      <c r="T5" s="153"/>
      <c r="U5" s="153"/>
      <c r="V5" s="153"/>
      <c r="W5" s="153"/>
      <c r="X5" s="153"/>
      <c r="Y5" s="153"/>
      <c r="Z5" s="153"/>
      <c r="AA5" s="153"/>
      <c r="AB5" s="153" t="s">
        <v>59</v>
      </c>
      <c r="AC5" s="153"/>
      <c r="AD5" s="153"/>
      <c r="AE5" s="153"/>
      <c r="AF5" s="153"/>
      <c r="AG5" s="153"/>
      <c r="AH5" s="153"/>
      <c r="AI5" s="153"/>
      <c r="AJ5" s="153"/>
      <c r="AK5" s="153" t="s">
        <v>59</v>
      </c>
      <c r="AL5" s="153"/>
      <c r="AM5" s="153"/>
      <c r="AN5" s="153"/>
      <c r="AO5" s="153"/>
      <c r="AP5" s="153"/>
      <c r="AQ5" s="153"/>
      <c r="AR5" s="153"/>
      <c r="AS5" s="153"/>
      <c r="AT5" s="153" t="s">
        <v>59</v>
      </c>
      <c r="AU5" s="153"/>
      <c r="AV5" s="153"/>
      <c r="AW5" s="153"/>
      <c r="AX5" s="153"/>
      <c r="AY5" s="153"/>
      <c r="AZ5" s="153"/>
      <c r="BA5" s="153"/>
      <c r="BB5" s="153"/>
      <c r="BC5" s="153" t="s">
        <v>59</v>
      </c>
      <c r="BD5" s="153"/>
      <c r="BE5" s="153"/>
      <c r="BF5" s="153"/>
      <c r="BG5" s="153"/>
      <c r="BH5" s="153"/>
      <c r="BI5" s="153"/>
      <c r="BJ5" s="153"/>
      <c r="BK5" s="153"/>
      <c r="BL5" s="153" t="s">
        <v>59</v>
      </c>
      <c r="BM5" s="153"/>
      <c r="BN5" s="153"/>
      <c r="BO5" s="153"/>
      <c r="BP5" s="153"/>
      <c r="BQ5" s="153"/>
      <c r="BR5" s="153"/>
      <c r="BS5" s="153"/>
      <c r="BT5" s="153"/>
      <c r="BU5" s="153" t="s">
        <v>59</v>
      </c>
      <c r="BV5" s="153"/>
      <c r="BW5" s="153"/>
      <c r="BX5" s="153"/>
      <c r="BY5" s="153"/>
      <c r="BZ5" s="153"/>
      <c r="CA5" s="153"/>
      <c r="CB5" s="153"/>
      <c r="CC5" s="153"/>
      <c r="CD5" s="153" t="s">
        <v>59</v>
      </c>
      <c r="CE5" s="153"/>
      <c r="CF5" s="153"/>
      <c r="CG5" s="153"/>
      <c r="CH5" s="153"/>
      <c r="CI5" s="153"/>
      <c r="CJ5" s="153"/>
      <c r="CK5" s="153"/>
      <c r="CL5" s="153"/>
      <c r="CM5" s="153" t="s">
        <v>59</v>
      </c>
      <c r="CN5" s="153"/>
      <c r="CO5" s="153"/>
      <c r="CP5" s="153"/>
      <c r="CQ5" s="153"/>
      <c r="CR5" s="153"/>
      <c r="CS5" s="153"/>
      <c r="CT5" s="153"/>
      <c r="CU5" s="153"/>
      <c r="CV5" s="153" t="s">
        <v>59</v>
      </c>
      <c r="CW5" s="153"/>
      <c r="CX5" s="153"/>
      <c r="CY5" s="153"/>
      <c r="CZ5" s="153"/>
      <c r="DA5" s="153"/>
      <c r="DB5" s="153"/>
      <c r="DC5" s="153"/>
      <c r="DD5" s="153"/>
      <c r="DE5" s="153" t="s">
        <v>59</v>
      </c>
      <c r="DF5" s="153"/>
      <c r="DG5" s="153"/>
      <c r="DH5" s="153"/>
      <c r="DI5" s="153"/>
      <c r="DJ5" s="153"/>
      <c r="DK5" s="153"/>
      <c r="DL5" s="153"/>
      <c r="DM5" s="153"/>
      <c r="DN5" s="153" t="s">
        <v>59</v>
      </c>
      <c r="DO5" s="153"/>
      <c r="DP5" s="153"/>
      <c r="DQ5" s="153"/>
      <c r="DR5" s="153"/>
      <c r="DS5" s="153"/>
      <c r="DT5" s="153"/>
      <c r="DU5" s="153"/>
      <c r="DV5" s="153"/>
      <c r="DW5" s="153" t="s">
        <v>59</v>
      </c>
      <c r="DX5" s="153"/>
      <c r="DY5" s="153"/>
      <c r="DZ5" s="153"/>
      <c r="EA5" s="153"/>
      <c r="EB5" s="153"/>
      <c r="EC5" s="153"/>
      <c r="ED5" s="153"/>
      <c r="EE5" s="153"/>
      <c r="EF5" s="153" t="s">
        <v>59</v>
      </c>
      <c r="EG5" s="153"/>
      <c r="EH5" s="153"/>
      <c r="EI5" s="153"/>
      <c r="EJ5" s="153"/>
      <c r="EK5" s="153"/>
      <c r="EL5" s="153"/>
      <c r="EM5" s="153"/>
      <c r="EN5" s="153"/>
      <c r="EO5" s="153" t="s">
        <v>59</v>
      </c>
      <c r="EP5" s="153"/>
      <c r="EQ5" s="153"/>
      <c r="ER5" s="153"/>
      <c r="ES5" s="153"/>
      <c r="ET5" s="153"/>
      <c r="EU5" s="153"/>
      <c r="EV5" s="153"/>
      <c r="EW5" s="153"/>
      <c r="EX5" s="153" t="s">
        <v>59</v>
      </c>
      <c r="EY5" s="153"/>
      <c r="EZ5" s="153"/>
      <c r="FA5" s="153"/>
      <c r="FB5" s="153"/>
      <c r="FC5" s="153"/>
      <c r="FD5" s="153"/>
      <c r="FE5" s="153"/>
      <c r="FF5" s="153"/>
      <c r="FG5" s="153" t="s">
        <v>59</v>
      </c>
      <c r="FH5" s="153"/>
      <c r="FI5" s="153"/>
      <c r="FJ5" s="153"/>
      <c r="FK5" s="153"/>
      <c r="FL5" s="153"/>
      <c r="FM5" s="153"/>
      <c r="FN5" s="153"/>
      <c r="FO5" s="153"/>
      <c r="FP5" s="153" t="s">
        <v>59</v>
      </c>
      <c r="FQ5" s="153"/>
      <c r="FR5" s="153"/>
      <c r="FS5" s="153"/>
      <c r="FT5" s="153"/>
      <c r="FU5" s="153"/>
      <c r="FV5" s="153"/>
      <c r="FW5" s="153"/>
      <c r="FX5" s="153"/>
      <c r="FY5" s="153" t="s">
        <v>59</v>
      </c>
      <c r="FZ5" s="153"/>
      <c r="GA5" s="153"/>
      <c r="GB5" s="153"/>
      <c r="GC5" s="153"/>
      <c r="GD5" s="153"/>
      <c r="GE5" s="153"/>
      <c r="GF5" s="153"/>
      <c r="GG5" s="153"/>
      <c r="GH5" s="153" t="s">
        <v>59</v>
      </c>
      <c r="GI5" s="153"/>
      <c r="GJ5" s="153"/>
      <c r="GK5" s="153"/>
      <c r="GL5" s="153"/>
      <c r="GM5" s="153"/>
      <c r="GN5" s="153"/>
      <c r="GO5" s="153"/>
      <c r="GP5" s="153"/>
      <c r="GQ5" s="153" t="s">
        <v>59</v>
      </c>
      <c r="GR5" s="153"/>
      <c r="GS5" s="153"/>
      <c r="GT5" s="153"/>
      <c r="GU5" s="153"/>
      <c r="GV5" s="153"/>
      <c r="GW5" s="153"/>
      <c r="GX5" s="153"/>
      <c r="GY5" s="153"/>
      <c r="GZ5" s="153" t="s">
        <v>59</v>
      </c>
      <c r="HA5" s="153"/>
      <c r="HB5" s="153"/>
      <c r="HC5" s="153"/>
      <c r="HD5" s="153"/>
      <c r="HE5" s="153"/>
      <c r="HF5" s="153"/>
      <c r="HG5" s="153"/>
      <c r="HH5" s="153"/>
      <c r="HI5" s="153" t="s">
        <v>59</v>
      </c>
      <c r="HJ5" s="153"/>
      <c r="HK5" s="153"/>
      <c r="HL5" s="153"/>
      <c r="HM5" s="153"/>
      <c r="HN5" s="153"/>
      <c r="HO5" s="153"/>
      <c r="HP5" s="153"/>
      <c r="HQ5" s="153"/>
      <c r="HR5" s="153" t="s">
        <v>59</v>
      </c>
      <c r="HS5" s="153"/>
      <c r="HT5" s="153"/>
      <c r="HU5" s="153"/>
      <c r="HV5" s="153"/>
      <c r="HW5" s="153"/>
      <c r="HX5" s="153"/>
      <c r="HY5" s="153"/>
      <c r="HZ5" s="153"/>
      <c r="IA5" s="153" t="s">
        <v>59</v>
      </c>
      <c r="IB5" s="153"/>
      <c r="IC5" s="153"/>
      <c r="ID5" s="153"/>
      <c r="IE5" s="153"/>
      <c r="IF5" s="153"/>
      <c r="IG5" s="153"/>
      <c r="IH5" s="153"/>
      <c r="II5" s="153"/>
      <c r="IJ5" s="153" t="s">
        <v>59</v>
      </c>
      <c r="IK5" s="153"/>
      <c r="IL5" s="153"/>
      <c r="IM5" s="153"/>
      <c r="IN5" s="153"/>
      <c r="IO5" s="153"/>
      <c r="IP5" s="153"/>
      <c r="IQ5" s="153"/>
      <c r="IR5" s="153"/>
      <c r="IS5" s="153" t="s">
        <v>59</v>
      </c>
      <c r="IT5" s="153"/>
      <c r="IU5" s="153"/>
      <c r="IV5" s="153"/>
    </row>
    <row r="6" spans="1:256" s="41" customFormat="1" ht="14.25" customHeight="1">
      <c r="D6" s="154"/>
      <c r="E6" s="154">
        <v>41780</v>
      </c>
      <c r="F6" s="154">
        <v>41780</v>
      </c>
      <c r="G6" s="154"/>
      <c r="H6" s="42"/>
      <c r="I6" s="42"/>
      <c r="O6" s="154">
        <v>41780</v>
      </c>
      <c r="P6" s="154"/>
      <c r="Q6" s="154"/>
      <c r="R6" s="154"/>
      <c r="X6" s="154">
        <v>41780</v>
      </c>
      <c r="Y6" s="154"/>
      <c r="Z6" s="154"/>
      <c r="AA6" s="154"/>
      <c r="AG6" s="154">
        <v>41780</v>
      </c>
      <c r="AH6" s="154"/>
      <c r="AI6" s="154"/>
      <c r="AJ6" s="154"/>
      <c r="AP6" s="154">
        <v>41780</v>
      </c>
      <c r="AQ6" s="154"/>
      <c r="AR6" s="154"/>
      <c r="AS6" s="154"/>
      <c r="AY6" s="154">
        <v>41780</v>
      </c>
      <c r="AZ6" s="154"/>
      <c r="BA6" s="154"/>
      <c r="BB6" s="154"/>
      <c r="BH6" s="154">
        <v>41780</v>
      </c>
      <c r="BI6" s="154"/>
      <c r="BJ6" s="154"/>
      <c r="BK6" s="154"/>
      <c r="BQ6" s="154">
        <v>41780</v>
      </c>
      <c r="BR6" s="154"/>
      <c r="BS6" s="154"/>
      <c r="BT6" s="154"/>
      <c r="BZ6" s="154">
        <v>41780</v>
      </c>
      <c r="CA6" s="154"/>
      <c r="CB6" s="154"/>
      <c r="CC6" s="154"/>
      <c r="CI6" s="154">
        <v>41780</v>
      </c>
      <c r="CJ6" s="154"/>
      <c r="CK6" s="154"/>
      <c r="CL6" s="154"/>
      <c r="CR6" s="154">
        <v>41780</v>
      </c>
      <c r="CS6" s="154"/>
      <c r="CT6" s="154"/>
      <c r="CU6" s="154"/>
      <c r="DA6" s="154">
        <v>41780</v>
      </c>
      <c r="DB6" s="154"/>
      <c r="DC6" s="154"/>
      <c r="DD6" s="154"/>
      <c r="DJ6" s="154">
        <v>41780</v>
      </c>
      <c r="DK6" s="154"/>
      <c r="DL6" s="154"/>
      <c r="DM6" s="154"/>
      <c r="DS6" s="154">
        <v>41780</v>
      </c>
      <c r="DT6" s="154"/>
      <c r="DU6" s="154"/>
      <c r="DV6" s="154"/>
      <c r="EB6" s="154">
        <v>41780</v>
      </c>
      <c r="EC6" s="154"/>
      <c r="ED6" s="154"/>
      <c r="EE6" s="154"/>
      <c r="EK6" s="154">
        <v>41780</v>
      </c>
      <c r="EL6" s="154"/>
      <c r="EM6" s="154"/>
      <c r="EN6" s="154"/>
      <c r="ET6" s="154">
        <v>41780</v>
      </c>
      <c r="EU6" s="154"/>
      <c r="EV6" s="154"/>
      <c r="EW6" s="154"/>
      <c r="FC6" s="154">
        <v>41780</v>
      </c>
      <c r="FD6" s="154"/>
      <c r="FE6" s="154"/>
      <c r="FF6" s="154"/>
      <c r="FL6" s="154">
        <v>41780</v>
      </c>
      <c r="FM6" s="154"/>
      <c r="FN6" s="154"/>
      <c r="FO6" s="154"/>
      <c r="FU6" s="154">
        <v>41780</v>
      </c>
      <c r="FV6" s="154"/>
      <c r="FW6" s="154"/>
      <c r="FX6" s="154"/>
      <c r="GD6" s="154">
        <v>41780</v>
      </c>
      <c r="GE6" s="154"/>
      <c r="GF6" s="154"/>
      <c r="GG6" s="154"/>
      <c r="GM6" s="154">
        <v>41780</v>
      </c>
      <c r="GN6" s="154"/>
      <c r="GO6" s="154"/>
      <c r="GP6" s="154"/>
      <c r="GV6" s="154">
        <v>41780</v>
      </c>
      <c r="GW6" s="154"/>
      <c r="GX6" s="154"/>
      <c r="GY6" s="154"/>
      <c r="HE6" s="154">
        <v>41780</v>
      </c>
      <c r="HF6" s="154"/>
      <c r="HG6" s="154"/>
      <c r="HH6" s="154"/>
      <c r="HN6" s="154">
        <v>41780</v>
      </c>
      <c r="HO6" s="154"/>
      <c r="HP6" s="154"/>
      <c r="HQ6" s="154"/>
      <c r="HW6" s="154">
        <v>41780</v>
      </c>
      <c r="HX6" s="154"/>
      <c r="HY6" s="154"/>
      <c r="HZ6" s="154"/>
      <c r="IF6" s="154">
        <v>41780</v>
      </c>
      <c r="IG6" s="154"/>
      <c r="IH6" s="154"/>
      <c r="II6" s="154"/>
      <c r="IO6" s="154">
        <v>41780</v>
      </c>
      <c r="IP6" s="154"/>
      <c r="IQ6" s="154"/>
      <c r="IR6" s="154"/>
    </row>
    <row r="7" spans="1:256" s="41" customFormat="1" ht="14.25" customHeight="1">
      <c r="D7" s="42"/>
      <c r="E7" s="43" t="s">
        <v>60</v>
      </c>
      <c r="F7" s="42"/>
      <c r="G7" s="42"/>
      <c r="H7" s="42"/>
      <c r="I7" s="42"/>
      <c r="O7" s="42"/>
      <c r="P7" s="42"/>
      <c r="Q7" s="42"/>
      <c r="R7" s="42"/>
      <c r="X7" s="42"/>
      <c r="Y7" s="42"/>
      <c r="Z7" s="42"/>
      <c r="AA7" s="42"/>
      <c r="AG7" s="42"/>
      <c r="AH7" s="42"/>
      <c r="AI7" s="42"/>
      <c r="AJ7" s="42"/>
      <c r="AP7" s="42"/>
      <c r="AQ7" s="42"/>
      <c r="AR7" s="42"/>
      <c r="AS7" s="42"/>
      <c r="AY7" s="42"/>
      <c r="AZ7" s="42"/>
      <c r="BA7" s="42"/>
      <c r="BB7" s="42"/>
      <c r="BH7" s="42"/>
      <c r="BI7" s="42"/>
      <c r="BJ7" s="42"/>
      <c r="BK7" s="42"/>
      <c r="BQ7" s="42"/>
      <c r="BR7" s="42"/>
      <c r="BS7" s="42"/>
      <c r="BT7" s="42"/>
      <c r="BZ7" s="42"/>
      <c r="CA7" s="42"/>
      <c r="CB7" s="42"/>
      <c r="CC7" s="42"/>
      <c r="CI7" s="42"/>
      <c r="CJ7" s="42"/>
      <c r="CK7" s="42"/>
      <c r="CL7" s="42"/>
      <c r="CR7" s="42"/>
      <c r="CS7" s="42"/>
      <c r="CT7" s="42"/>
      <c r="CU7" s="42"/>
      <c r="DA7" s="42"/>
      <c r="DB7" s="42"/>
      <c r="DC7" s="42"/>
      <c r="DD7" s="42"/>
      <c r="DJ7" s="42"/>
      <c r="DK7" s="42"/>
      <c r="DL7" s="42"/>
      <c r="DM7" s="42"/>
      <c r="DS7" s="42"/>
      <c r="DT7" s="42"/>
      <c r="DU7" s="42"/>
      <c r="DV7" s="42"/>
      <c r="EB7" s="42"/>
      <c r="EC7" s="42"/>
      <c r="ED7" s="42"/>
      <c r="EE7" s="42"/>
      <c r="EK7" s="42"/>
      <c r="EL7" s="42"/>
      <c r="EM7" s="42"/>
      <c r="EN7" s="42"/>
      <c r="ET7" s="42"/>
      <c r="EU7" s="42"/>
      <c r="EV7" s="42"/>
      <c r="EW7" s="42"/>
      <c r="FC7" s="42"/>
      <c r="FD7" s="42"/>
      <c r="FE7" s="42"/>
      <c r="FF7" s="42"/>
      <c r="FL7" s="42"/>
      <c r="FM7" s="42"/>
      <c r="FN7" s="42"/>
      <c r="FO7" s="42"/>
      <c r="FU7" s="42"/>
      <c r="FV7" s="42"/>
      <c r="FW7" s="42"/>
      <c r="FX7" s="42"/>
      <c r="GD7" s="42"/>
      <c r="GE7" s="42"/>
      <c r="GF7" s="42"/>
      <c r="GG7" s="42"/>
      <c r="GM7" s="42"/>
      <c r="GN7" s="42"/>
      <c r="GO7" s="42"/>
      <c r="GP7" s="42"/>
      <c r="GV7" s="42"/>
      <c r="GW7" s="42"/>
      <c r="GX7" s="42"/>
      <c r="GY7" s="42"/>
      <c r="HE7" s="42"/>
      <c r="HF7" s="42"/>
      <c r="HG7" s="42"/>
      <c r="HH7" s="42"/>
      <c r="HN7" s="42"/>
      <c r="HO7" s="42"/>
      <c r="HP7" s="42"/>
      <c r="HQ7" s="42"/>
      <c r="HW7" s="42"/>
      <c r="HX7" s="42"/>
      <c r="HY7" s="42"/>
      <c r="HZ7" s="42"/>
      <c r="IF7" s="42"/>
      <c r="IG7" s="42"/>
      <c r="IH7" s="42"/>
      <c r="II7" s="42"/>
      <c r="IO7" s="42"/>
      <c r="IP7" s="42"/>
      <c r="IQ7" s="42"/>
      <c r="IR7" s="42"/>
    </row>
    <row r="8" spans="1:256" s="8" customFormat="1" ht="18" customHeight="1">
      <c r="A8" s="155" t="s">
        <v>61</v>
      </c>
      <c r="B8" s="156" t="s">
        <v>62</v>
      </c>
      <c r="C8" s="157" t="s">
        <v>6</v>
      </c>
      <c r="D8" s="157"/>
      <c r="E8" s="157"/>
      <c r="F8" s="7"/>
      <c r="G8" s="7"/>
      <c r="H8" s="7"/>
      <c r="I8" s="7"/>
      <c r="J8" s="7"/>
      <c r="K8" s="7"/>
    </row>
    <row r="9" spans="1:256" s="8" customFormat="1" ht="18" customHeight="1">
      <c r="A9" s="155"/>
      <c r="B9" s="156"/>
      <c r="C9" s="44" t="s">
        <v>8</v>
      </c>
      <c r="D9" s="44" t="s">
        <v>9</v>
      </c>
      <c r="E9" s="45" t="s">
        <v>10</v>
      </c>
      <c r="F9" s="7"/>
      <c r="G9" s="7"/>
      <c r="H9" s="7"/>
      <c r="I9" s="7"/>
      <c r="J9" s="7"/>
      <c r="K9" s="7"/>
    </row>
    <row r="10" spans="1:256" s="8" customFormat="1" ht="18" customHeight="1">
      <c r="A10" s="46" t="s">
        <v>63</v>
      </c>
      <c r="B10" s="47" t="s">
        <v>64</v>
      </c>
      <c r="C10" s="48">
        <v>180</v>
      </c>
      <c r="D10" s="48">
        <f t="shared" ref="D10:D20" si="0">ROUND(C10*1.05,1)</f>
        <v>189</v>
      </c>
      <c r="E10" s="49">
        <f t="shared" ref="E10:E20" si="1">ROUND(C10*1.12,1)</f>
        <v>201.6</v>
      </c>
      <c r="F10" s="7"/>
      <c r="H10" s="7"/>
      <c r="I10" s="7"/>
      <c r="J10" s="7"/>
      <c r="K10" s="7"/>
    </row>
    <row r="11" spans="1:256" s="8" customFormat="1" ht="18" customHeight="1">
      <c r="A11" s="46" t="s">
        <v>63</v>
      </c>
      <c r="B11" s="47" t="s">
        <v>65</v>
      </c>
      <c r="C11" s="48">
        <v>174</v>
      </c>
      <c r="D11" s="48">
        <f t="shared" si="0"/>
        <v>182.7</v>
      </c>
      <c r="E11" s="49">
        <f t="shared" si="1"/>
        <v>194.9</v>
      </c>
      <c r="F11" s="7"/>
      <c r="H11" s="7"/>
      <c r="I11" s="7"/>
      <c r="J11" s="7"/>
      <c r="K11" s="7"/>
    </row>
    <row r="12" spans="1:256" s="8" customFormat="1" ht="18" customHeight="1">
      <c r="A12" s="46" t="s">
        <v>63</v>
      </c>
      <c r="B12" s="50" t="s">
        <v>66</v>
      </c>
      <c r="C12" s="48">
        <v>185</v>
      </c>
      <c r="D12" s="48">
        <f t="shared" si="0"/>
        <v>194.3</v>
      </c>
      <c r="E12" s="49">
        <f t="shared" si="1"/>
        <v>207.2</v>
      </c>
      <c r="F12" s="7"/>
      <c r="H12" s="7"/>
      <c r="I12" s="7"/>
      <c r="J12" s="7"/>
      <c r="K12" s="7"/>
    </row>
    <row r="13" spans="1:256" s="8" customFormat="1" ht="18" customHeight="1">
      <c r="A13" s="46" t="s">
        <v>67</v>
      </c>
      <c r="B13" s="50" t="s">
        <v>68</v>
      </c>
      <c r="C13" s="48">
        <v>182</v>
      </c>
      <c r="D13" s="48">
        <f t="shared" si="0"/>
        <v>191.1</v>
      </c>
      <c r="E13" s="49">
        <f t="shared" si="1"/>
        <v>203.8</v>
      </c>
      <c r="F13" s="7"/>
      <c r="H13" s="7"/>
      <c r="I13" s="7"/>
      <c r="J13" s="7"/>
      <c r="K13" s="7"/>
    </row>
    <row r="14" spans="1:256" s="8" customFormat="1" ht="18" customHeight="1">
      <c r="A14" s="46" t="s">
        <v>67</v>
      </c>
      <c r="B14" s="50" t="s">
        <v>69</v>
      </c>
      <c r="C14" s="48">
        <v>178</v>
      </c>
      <c r="D14" s="48">
        <f t="shared" si="0"/>
        <v>186.9</v>
      </c>
      <c r="E14" s="49">
        <f t="shared" si="1"/>
        <v>199.4</v>
      </c>
      <c r="F14" s="7"/>
      <c r="H14" s="7"/>
      <c r="I14" s="7"/>
      <c r="J14" s="7"/>
      <c r="K14" s="7"/>
    </row>
    <row r="15" spans="1:256" s="8" customFormat="1" ht="18" customHeight="1">
      <c r="A15" s="51" t="s">
        <v>70</v>
      </c>
      <c r="B15" s="50">
        <v>10</v>
      </c>
      <c r="C15" s="48">
        <v>92</v>
      </c>
      <c r="D15" s="48">
        <f t="shared" si="0"/>
        <v>96.6</v>
      </c>
      <c r="E15" s="49">
        <f t="shared" si="1"/>
        <v>103</v>
      </c>
      <c r="F15" s="7"/>
      <c r="H15" s="7"/>
      <c r="I15" s="7"/>
      <c r="J15" s="7"/>
      <c r="K15" s="7"/>
    </row>
    <row r="16" spans="1:256" s="11" customFormat="1" ht="18" customHeight="1">
      <c r="A16" s="51" t="s">
        <v>70</v>
      </c>
      <c r="B16" s="47" t="s">
        <v>64</v>
      </c>
      <c r="C16" s="48">
        <v>79</v>
      </c>
      <c r="D16" s="48">
        <f t="shared" si="0"/>
        <v>83</v>
      </c>
      <c r="E16" s="49">
        <f t="shared" si="1"/>
        <v>88.5</v>
      </c>
    </row>
    <row r="17" spans="1:5" s="11" customFormat="1" ht="18" customHeight="1">
      <c r="A17" s="51" t="s">
        <v>70</v>
      </c>
      <c r="B17" s="50" t="s">
        <v>71</v>
      </c>
      <c r="C17" s="48">
        <v>76</v>
      </c>
      <c r="D17" s="48">
        <f t="shared" si="0"/>
        <v>79.8</v>
      </c>
      <c r="E17" s="49">
        <f t="shared" si="1"/>
        <v>85.1</v>
      </c>
    </row>
    <row r="18" spans="1:5" s="11" customFormat="1" ht="18" customHeight="1">
      <c r="A18" s="51" t="s">
        <v>70</v>
      </c>
      <c r="B18" s="50" t="s">
        <v>72</v>
      </c>
      <c r="C18" s="48">
        <v>82</v>
      </c>
      <c r="D18" s="48">
        <f t="shared" si="0"/>
        <v>86.1</v>
      </c>
      <c r="E18" s="49">
        <f t="shared" si="1"/>
        <v>91.8</v>
      </c>
    </row>
    <row r="19" spans="1:5" s="11" customFormat="1" ht="18" customHeight="1">
      <c r="A19" s="51" t="s">
        <v>73</v>
      </c>
      <c r="B19" s="50" t="s">
        <v>74</v>
      </c>
      <c r="C19" s="48">
        <v>450</v>
      </c>
      <c r="D19" s="48">
        <f t="shared" si="0"/>
        <v>472.5</v>
      </c>
      <c r="E19" s="49">
        <f t="shared" si="1"/>
        <v>504</v>
      </c>
    </row>
    <row r="20" spans="1:5" s="26" customFormat="1" ht="30" customHeight="1">
      <c r="A20" s="158" t="s">
        <v>75</v>
      </c>
      <c r="B20" s="158"/>
      <c r="C20" s="158">
        <v>451</v>
      </c>
      <c r="D20" s="158">
        <f t="shared" si="0"/>
        <v>473.6</v>
      </c>
      <c r="E20" s="158">
        <f t="shared" si="1"/>
        <v>505.1</v>
      </c>
    </row>
    <row r="21" spans="1:5" s="26" customFormat="1" ht="18.75" customHeight="1">
      <c r="A21" s="52" t="s">
        <v>76</v>
      </c>
      <c r="B21" s="53" t="s">
        <v>77</v>
      </c>
      <c r="C21" s="54"/>
      <c r="D21" s="48"/>
      <c r="E21" s="49">
        <v>145</v>
      </c>
    </row>
    <row r="22" spans="1:5" s="26" customFormat="1" ht="18.75" customHeight="1">
      <c r="A22" s="52">
        <v>304</v>
      </c>
      <c r="B22" s="53" t="s">
        <v>78</v>
      </c>
      <c r="C22" s="48">
        <v>220</v>
      </c>
      <c r="D22" s="48">
        <f>ROUND(C22*1.05,1)</f>
        <v>231</v>
      </c>
      <c r="E22" s="49">
        <f>ROUND(C22*1.12,1)</f>
        <v>246.4</v>
      </c>
    </row>
    <row r="23" spans="1:5" s="26" customFormat="1" ht="18" customHeight="1">
      <c r="A23" s="52" t="s">
        <v>21</v>
      </c>
      <c r="B23" s="55" t="s">
        <v>79</v>
      </c>
      <c r="C23" s="56">
        <v>240</v>
      </c>
      <c r="D23" s="48">
        <f>ROUND(C23*1.05,1)</f>
        <v>252</v>
      </c>
      <c r="E23" s="49">
        <f>ROUND(C23*1.12,1)</f>
        <v>268.8</v>
      </c>
    </row>
    <row r="24" spans="1:5" s="26" customFormat="1" ht="30" customHeight="1">
      <c r="A24" s="158" t="s">
        <v>80</v>
      </c>
      <c r="B24" s="158"/>
      <c r="C24" s="158"/>
      <c r="D24" s="158">
        <f>ROUND(C24*1.05,1)</f>
        <v>0</v>
      </c>
      <c r="E24" s="158">
        <f>ROUND(C24*1.12,1)</f>
        <v>0</v>
      </c>
    </row>
    <row r="25" spans="1:5" s="26" customFormat="1" ht="18" customHeight="1">
      <c r="A25" s="46" t="s">
        <v>67</v>
      </c>
      <c r="B25" s="55" t="s">
        <v>81</v>
      </c>
      <c r="C25" s="55">
        <v>185</v>
      </c>
      <c r="D25" s="48">
        <v>195</v>
      </c>
      <c r="E25" s="49">
        <v>210</v>
      </c>
    </row>
    <row r="26" spans="1:5" s="26" customFormat="1" ht="18" customHeight="1">
      <c r="A26" s="46" t="s">
        <v>67</v>
      </c>
      <c r="B26" s="55" t="s">
        <v>82</v>
      </c>
      <c r="C26" s="55">
        <v>185</v>
      </c>
      <c r="D26" s="48">
        <v>195</v>
      </c>
      <c r="E26" s="49">
        <v>210</v>
      </c>
    </row>
    <row r="27" spans="1:5" s="26" customFormat="1" ht="18" customHeight="1">
      <c r="A27" s="46" t="s">
        <v>67</v>
      </c>
      <c r="B27" s="55" t="s">
        <v>83</v>
      </c>
      <c r="C27" s="55">
        <v>185</v>
      </c>
      <c r="D27" s="48">
        <v>195</v>
      </c>
      <c r="E27" s="49">
        <v>210</v>
      </c>
    </row>
    <row r="28" spans="1:5" s="26" customFormat="1" ht="18" customHeight="1">
      <c r="A28" s="46" t="s">
        <v>67</v>
      </c>
      <c r="B28" s="55" t="s">
        <v>84</v>
      </c>
      <c r="C28" s="55">
        <v>185</v>
      </c>
      <c r="D28" s="48">
        <v>195</v>
      </c>
      <c r="E28" s="49">
        <v>210</v>
      </c>
    </row>
    <row r="29" spans="1:5" s="26" customFormat="1" ht="30" customHeight="1">
      <c r="A29" s="158" t="s">
        <v>85</v>
      </c>
      <c r="B29" s="158"/>
      <c r="C29" s="158"/>
      <c r="D29" s="158">
        <f t="shared" ref="D29:D36" si="2">ROUND(C29*1.05,1)</f>
        <v>0</v>
      </c>
      <c r="E29" s="158">
        <f t="shared" ref="E29:E36" si="3">ROUND(C29*1.12,1)</f>
        <v>0</v>
      </c>
    </row>
    <row r="30" spans="1:5" s="26" customFormat="1" ht="18" customHeight="1">
      <c r="A30" s="52" t="s">
        <v>86</v>
      </c>
      <c r="B30" s="57" t="s">
        <v>87</v>
      </c>
      <c r="C30" s="56">
        <v>300</v>
      </c>
      <c r="D30" s="48">
        <f t="shared" si="2"/>
        <v>315</v>
      </c>
      <c r="E30" s="49">
        <f t="shared" si="3"/>
        <v>336</v>
      </c>
    </row>
    <row r="31" spans="1:5" s="26" customFormat="1" ht="30" customHeight="1">
      <c r="A31" s="158" t="s">
        <v>88</v>
      </c>
      <c r="B31" s="158"/>
      <c r="C31" s="158"/>
      <c r="D31" s="158">
        <f t="shared" si="2"/>
        <v>0</v>
      </c>
      <c r="E31" s="158">
        <f t="shared" si="3"/>
        <v>0</v>
      </c>
    </row>
    <row r="32" spans="1:5" s="26" customFormat="1" ht="18" customHeight="1">
      <c r="A32" s="52" t="s">
        <v>89</v>
      </c>
      <c r="B32" s="57">
        <v>1.2</v>
      </c>
      <c r="C32" s="56">
        <v>360</v>
      </c>
      <c r="D32" s="48">
        <f t="shared" si="2"/>
        <v>378</v>
      </c>
      <c r="E32" s="49">
        <f t="shared" si="3"/>
        <v>403.2</v>
      </c>
    </row>
    <row r="33" spans="1:5" s="26" customFormat="1" ht="18" customHeight="1">
      <c r="A33" s="52" t="s">
        <v>89</v>
      </c>
      <c r="B33" s="57">
        <v>1.6</v>
      </c>
      <c r="C33" s="56">
        <v>350</v>
      </c>
      <c r="D33" s="48">
        <f t="shared" si="2"/>
        <v>367.5</v>
      </c>
      <c r="E33" s="49">
        <f t="shared" si="3"/>
        <v>392</v>
      </c>
    </row>
    <row r="34" spans="1:5" s="26" customFormat="1" ht="18" customHeight="1">
      <c r="A34" s="52" t="s">
        <v>21</v>
      </c>
      <c r="B34" s="57">
        <v>1.2</v>
      </c>
      <c r="C34" s="56">
        <v>340</v>
      </c>
      <c r="D34" s="48">
        <f t="shared" si="2"/>
        <v>357</v>
      </c>
      <c r="E34" s="49">
        <f t="shared" si="3"/>
        <v>380.8</v>
      </c>
    </row>
    <row r="35" spans="1:5" s="26" customFormat="1" ht="18" customHeight="1">
      <c r="A35" s="52" t="s">
        <v>21</v>
      </c>
      <c r="B35" s="57">
        <v>2</v>
      </c>
      <c r="C35" s="56">
        <v>325</v>
      </c>
      <c r="D35" s="48">
        <f t="shared" si="2"/>
        <v>341.3</v>
      </c>
      <c r="E35" s="49">
        <f t="shared" si="3"/>
        <v>364</v>
      </c>
    </row>
    <row r="36" spans="1:5" s="26" customFormat="1" ht="18" customHeight="1">
      <c r="A36" s="58" t="s">
        <v>21</v>
      </c>
      <c r="B36" s="59">
        <v>3</v>
      </c>
      <c r="C36" s="60">
        <v>325</v>
      </c>
      <c r="D36" s="48">
        <f t="shared" si="2"/>
        <v>341.3</v>
      </c>
      <c r="E36" s="49">
        <f t="shared" si="3"/>
        <v>364</v>
      </c>
    </row>
    <row r="38" spans="1:5" ht="18" customHeight="1">
      <c r="A38" s="61"/>
      <c r="B38" s="62"/>
      <c r="C38" s="63"/>
      <c r="D38" s="64"/>
      <c r="E38" s="64"/>
    </row>
    <row r="39" spans="1:5" ht="18" customHeight="1">
      <c r="A39" s="61"/>
      <c r="B39" s="62"/>
      <c r="C39" s="63"/>
      <c r="D39" s="64"/>
      <c r="E39" s="64"/>
    </row>
    <row r="40" spans="1:5" ht="18" customHeight="1">
      <c r="A40" s="143" t="s">
        <v>90</v>
      </c>
      <c r="B40" s="143"/>
      <c r="C40" s="143"/>
      <c r="D40" s="143"/>
      <c r="E40" s="143"/>
    </row>
    <row r="41" spans="1:5" ht="18" customHeight="1">
      <c r="A41" s="5"/>
      <c r="B41" s="65"/>
      <c r="C41" s="65"/>
      <c r="D41" s="65"/>
      <c r="E41" s="65"/>
    </row>
    <row r="42" spans="1:5" ht="18" customHeight="1">
      <c r="A42" s="143" t="s">
        <v>91</v>
      </c>
      <c r="B42" s="143"/>
      <c r="C42" s="143"/>
      <c r="D42" s="143"/>
      <c r="E42" s="143"/>
    </row>
    <row r="43" spans="1:5" ht="18" customHeight="1">
      <c r="A43" s="33"/>
      <c r="B43" s="33"/>
      <c r="C43" s="66"/>
      <c r="D43" s="67"/>
      <c r="E43" s="67"/>
    </row>
    <row r="44" spans="1:5" ht="18" customHeight="1">
      <c r="A44" s="143" t="s">
        <v>92</v>
      </c>
      <c r="B44" s="143"/>
      <c r="C44" s="143"/>
      <c r="D44" s="143"/>
      <c r="E44" s="143"/>
    </row>
    <row r="45" spans="1:5" ht="18" customHeight="1">
      <c r="A45" s="68"/>
      <c r="B45" s="68"/>
      <c r="C45" s="68"/>
      <c r="D45" s="67"/>
      <c r="E45" s="67"/>
    </row>
    <row r="46" spans="1:5" ht="18" customHeight="1">
      <c r="A46" s="33"/>
      <c r="B46" s="33"/>
      <c r="C46" s="66"/>
      <c r="D46" s="67"/>
      <c r="E46" s="67"/>
    </row>
    <row r="47" spans="1:5" ht="18" customHeight="1">
      <c r="A47" s="33"/>
      <c r="B47" s="33"/>
      <c r="C47" s="66"/>
      <c r="D47" s="67"/>
      <c r="E47" s="67"/>
    </row>
    <row r="48" spans="1:5" ht="18" customHeight="1">
      <c r="A48" s="33"/>
      <c r="B48" s="33"/>
      <c r="C48" s="66"/>
      <c r="D48" s="67"/>
      <c r="E48" s="67"/>
    </row>
    <row r="49" spans="1:5" ht="18" customHeight="1">
      <c r="A49" s="33"/>
      <c r="B49" s="33"/>
      <c r="C49" s="66"/>
      <c r="D49" s="67"/>
      <c r="E49" s="67"/>
    </row>
    <row r="50" spans="1:5" ht="18" customHeight="1">
      <c r="A50" s="32"/>
      <c r="B50" s="69"/>
      <c r="C50" s="66"/>
      <c r="D50" s="67"/>
      <c r="E50" s="67"/>
    </row>
    <row r="51" spans="1:5" ht="18" customHeight="1">
      <c r="A51" s="32"/>
      <c r="B51" s="69"/>
      <c r="C51" s="66"/>
      <c r="D51" s="67"/>
      <c r="E51" s="67"/>
    </row>
    <row r="52" spans="1:5">
      <c r="D52" s="3"/>
    </row>
    <row r="53" spans="1:5">
      <c r="D53" s="3"/>
    </row>
    <row r="54" spans="1:5">
      <c r="D54" s="3"/>
    </row>
    <row r="55" spans="1:5">
      <c r="D55" s="3"/>
    </row>
    <row r="56" spans="1:5">
      <c r="D56" s="3"/>
    </row>
    <row r="57" spans="1:5">
      <c r="D57" s="3"/>
    </row>
    <row r="58" spans="1:5">
      <c r="D58" s="3"/>
    </row>
    <row r="59" spans="1:5">
      <c r="D59" s="3"/>
    </row>
  </sheetData>
  <sheetProtection selectLockedCells="1" selectUnlockedCells="1"/>
  <mergeCells count="154">
    <mergeCell ref="A44:E44"/>
    <mergeCell ref="A20:E20"/>
    <mergeCell ref="A24:E24"/>
    <mergeCell ref="A29:E29"/>
    <mergeCell ref="A31:E31"/>
    <mergeCell ref="A40:E40"/>
    <mergeCell ref="A42:E42"/>
    <mergeCell ref="HN6:HQ6"/>
    <mergeCell ref="HW6:HZ6"/>
    <mergeCell ref="IF6:II6"/>
    <mergeCell ref="IO6:IR6"/>
    <mergeCell ref="A8:A9"/>
    <mergeCell ref="B8:B9"/>
    <mergeCell ref="C8:E8"/>
    <mergeCell ref="FL6:FO6"/>
    <mergeCell ref="FU6:FX6"/>
    <mergeCell ref="GD6:GG6"/>
    <mergeCell ref="GM6:GP6"/>
    <mergeCell ref="GV6:GY6"/>
    <mergeCell ref="HE6:HH6"/>
    <mergeCell ref="DJ6:DM6"/>
    <mergeCell ref="DS6:DV6"/>
    <mergeCell ref="EB6:EE6"/>
    <mergeCell ref="EK6:EN6"/>
    <mergeCell ref="ET6:EW6"/>
    <mergeCell ref="FC6:FF6"/>
    <mergeCell ref="BH6:BK6"/>
    <mergeCell ref="BQ6:BT6"/>
    <mergeCell ref="BZ6:CC6"/>
    <mergeCell ref="CI6:CL6"/>
    <mergeCell ref="CR6:CU6"/>
    <mergeCell ref="DA6:DD6"/>
    <mergeCell ref="D6:G6"/>
    <mergeCell ref="O6:R6"/>
    <mergeCell ref="X6:AA6"/>
    <mergeCell ref="AG6:AJ6"/>
    <mergeCell ref="AP6:AS6"/>
    <mergeCell ref="AY6:BB6"/>
    <mergeCell ref="GZ5:HH5"/>
    <mergeCell ref="HI5:HQ5"/>
    <mergeCell ref="HR5:HZ5"/>
    <mergeCell ref="IA5:II5"/>
    <mergeCell ref="IJ5:IR5"/>
    <mergeCell ref="IS5:IV5"/>
    <mergeCell ref="EX5:FF5"/>
    <mergeCell ref="FG5:FO5"/>
    <mergeCell ref="FP5:FX5"/>
    <mergeCell ref="FY5:GG5"/>
    <mergeCell ref="GH5:GP5"/>
    <mergeCell ref="GQ5:GY5"/>
    <mergeCell ref="CV5:DD5"/>
    <mergeCell ref="DE5:DM5"/>
    <mergeCell ref="DN5:DV5"/>
    <mergeCell ref="DW5:EE5"/>
    <mergeCell ref="EF5:EN5"/>
    <mergeCell ref="EO5:EW5"/>
    <mergeCell ref="AT5:BB5"/>
    <mergeCell ref="BC5:BK5"/>
    <mergeCell ref="BL5:BT5"/>
    <mergeCell ref="BU5:CC5"/>
    <mergeCell ref="CD5:CL5"/>
    <mergeCell ref="CM5:CU5"/>
    <mergeCell ref="HI3:HQ3"/>
    <mergeCell ref="HR3:HZ3"/>
    <mergeCell ref="IA3:II3"/>
    <mergeCell ref="IJ3:IR3"/>
    <mergeCell ref="IS3:IV3"/>
    <mergeCell ref="A5:I5"/>
    <mergeCell ref="J5:R5"/>
    <mergeCell ref="S5:AA5"/>
    <mergeCell ref="AB5:AJ5"/>
    <mergeCell ref="AK5:AS5"/>
    <mergeCell ref="FG3:FO3"/>
    <mergeCell ref="FP3:FX3"/>
    <mergeCell ref="FY3:GG3"/>
    <mergeCell ref="GH3:GP3"/>
    <mergeCell ref="GQ3:GY3"/>
    <mergeCell ref="GZ3:HH3"/>
    <mergeCell ref="DE3:DM3"/>
    <mergeCell ref="DN3:DV3"/>
    <mergeCell ref="DW3:EE3"/>
    <mergeCell ref="EF3:EN3"/>
    <mergeCell ref="EO3:EW3"/>
    <mergeCell ref="EX3:FF3"/>
    <mergeCell ref="BC3:BK3"/>
    <mergeCell ref="BL3:BT3"/>
    <mergeCell ref="BU3:CC3"/>
    <mergeCell ref="CD3:CL3"/>
    <mergeCell ref="CM3:CU3"/>
    <mergeCell ref="CV3:DD3"/>
    <mergeCell ref="A3:I3"/>
    <mergeCell ref="J3:R3"/>
    <mergeCell ref="S3:AA3"/>
    <mergeCell ref="AB3:AJ3"/>
    <mergeCell ref="AK3:AS3"/>
    <mergeCell ref="AT3:BB3"/>
    <mergeCell ref="GZ2:HH2"/>
    <mergeCell ref="HI2:HQ2"/>
    <mergeCell ref="HR2:HZ2"/>
    <mergeCell ref="IA2:II2"/>
    <mergeCell ref="IJ2:IR2"/>
    <mergeCell ref="IS2:IV2"/>
    <mergeCell ref="EX2:FF2"/>
    <mergeCell ref="FG2:FO2"/>
    <mergeCell ref="FP2:FX2"/>
    <mergeCell ref="FY2:GG2"/>
    <mergeCell ref="GH2:GP2"/>
    <mergeCell ref="GQ2:GY2"/>
    <mergeCell ref="CV2:DD2"/>
    <mergeCell ref="DE2:DM2"/>
    <mergeCell ref="DN2:DV2"/>
    <mergeCell ref="DW2:EE2"/>
    <mergeCell ref="EF2:EN2"/>
    <mergeCell ref="EO2:EW2"/>
    <mergeCell ref="AT2:BB2"/>
    <mergeCell ref="BC2:BK2"/>
    <mergeCell ref="BL2:BT2"/>
    <mergeCell ref="BU2:CC2"/>
    <mergeCell ref="CD2:CL2"/>
    <mergeCell ref="CM2:CU2"/>
    <mergeCell ref="HI1:HQ1"/>
    <mergeCell ref="HR1:HZ1"/>
    <mergeCell ref="IA1:II1"/>
    <mergeCell ref="IJ1:IR1"/>
    <mergeCell ref="IS1:IV1"/>
    <mergeCell ref="A2:I2"/>
    <mergeCell ref="J2:R2"/>
    <mergeCell ref="S2:AA2"/>
    <mergeCell ref="AB2:AJ2"/>
    <mergeCell ref="AK2:AS2"/>
    <mergeCell ref="FG1:FO1"/>
    <mergeCell ref="FP1:FX1"/>
    <mergeCell ref="FY1:GG1"/>
    <mergeCell ref="GH1:GP1"/>
    <mergeCell ref="GQ1:GY1"/>
    <mergeCell ref="GZ1:HH1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  <mergeCell ref="CM1:CU1"/>
    <mergeCell ref="CV1:DD1"/>
    <mergeCell ref="A1:I1"/>
    <mergeCell ref="J1:R1"/>
    <mergeCell ref="S1:AA1"/>
    <mergeCell ref="AB1:AJ1"/>
    <mergeCell ref="AK1:AS1"/>
    <mergeCell ref="AT1:BB1"/>
  </mergeCells>
  <pageMargins left="0.59027777777777779" right="0.19652777777777777" top="0.39374999999999999" bottom="0" header="0.51180555555555551" footer="0.51180555555555551"/>
  <pageSetup paperSize="9" scale="80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8"/>
  </sheetPr>
  <dimension ref="A1:P103"/>
  <sheetViews>
    <sheetView topLeftCell="A43" zoomScale="120" zoomScaleNormal="120" zoomScaleSheetLayoutView="75" workbookViewId="0">
      <selection activeCell="A68" sqref="A68"/>
    </sheetView>
  </sheetViews>
  <sheetFormatPr defaultRowHeight="12.75"/>
  <cols>
    <col min="1" max="1" width="24.140625" customWidth="1"/>
    <col min="2" max="3" width="11.7109375" customWidth="1"/>
    <col min="4" max="4" width="12.7109375" customWidth="1"/>
    <col min="5" max="5" width="4.5703125" customWidth="1"/>
    <col min="6" max="6" width="23.7109375" customWidth="1"/>
    <col min="7" max="8" width="11.7109375" customWidth="1"/>
    <col min="9" max="9" width="12.7109375" customWidth="1"/>
  </cols>
  <sheetData>
    <row r="1" spans="1:16" ht="29.85" customHeight="1">
      <c r="A1" s="150" t="s">
        <v>57</v>
      </c>
      <c r="B1" s="150"/>
      <c r="C1" s="150"/>
      <c r="D1" s="150"/>
      <c r="E1" s="150"/>
      <c r="F1" s="150"/>
      <c r="G1" s="150"/>
      <c r="H1" s="150"/>
      <c r="I1" s="150"/>
      <c r="J1" s="3"/>
      <c r="K1" s="3"/>
      <c r="L1" s="3"/>
      <c r="M1" s="3"/>
      <c r="N1" s="3"/>
      <c r="O1" s="3"/>
      <c r="P1" s="3"/>
    </row>
    <row r="2" spans="1:16" ht="20.100000000000001" customHeight="1">
      <c r="A2" s="143" t="s">
        <v>58</v>
      </c>
      <c r="B2" s="143"/>
      <c r="C2" s="143"/>
      <c r="D2" s="143"/>
      <c r="E2" s="143"/>
      <c r="F2" s="143"/>
      <c r="G2" s="143"/>
      <c r="H2" s="143"/>
      <c r="I2" s="143"/>
      <c r="J2" s="3"/>
      <c r="K2" s="3"/>
      <c r="L2" s="3"/>
      <c r="M2" s="3"/>
      <c r="N2" s="3"/>
      <c r="O2" s="3"/>
      <c r="P2" s="3"/>
    </row>
    <row r="3" spans="1:16" ht="20.100000000000001" customHeight="1">
      <c r="A3" s="152" t="s">
        <v>3</v>
      </c>
      <c r="B3" s="152"/>
      <c r="C3" s="152"/>
      <c r="D3" s="152"/>
      <c r="E3" s="152"/>
      <c r="F3" s="152"/>
      <c r="G3" s="152"/>
      <c r="H3" s="152"/>
      <c r="I3" s="152"/>
      <c r="J3" s="3"/>
      <c r="K3" s="3"/>
      <c r="L3" s="3"/>
      <c r="M3" s="3"/>
      <c r="N3" s="3"/>
      <c r="O3" s="3"/>
      <c r="P3" s="3"/>
    </row>
    <row r="4" spans="1:16" ht="10.35" customHeight="1">
      <c r="A4" s="37"/>
      <c r="B4" s="38"/>
      <c r="C4" s="38"/>
      <c r="D4" s="38"/>
      <c r="E4" s="38"/>
      <c r="F4" s="39"/>
      <c r="G4" s="39"/>
      <c r="H4" s="39"/>
      <c r="I4" s="39"/>
      <c r="J4" s="3"/>
      <c r="K4" s="3"/>
      <c r="L4" s="3"/>
      <c r="M4" s="3"/>
      <c r="N4" s="3"/>
      <c r="O4" s="3"/>
      <c r="P4" s="3"/>
    </row>
    <row r="5" spans="1:16" s="8" customFormat="1" ht="19.5" customHeight="1">
      <c r="A5" s="153" t="s">
        <v>59</v>
      </c>
      <c r="B5" s="153"/>
      <c r="C5" s="153"/>
      <c r="D5" s="153"/>
      <c r="E5" s="153"/>
      <c r="F5" s="153"/>
      <c r="G5" s="153"/>
      <c r="H5" s="153"/>
      <c r="I5" s="153"/>
      <c r="J5" s="7"/>
      <c r="K5" s="7"/>
      <c r="L5" s="7"/>
      <c r="M5" s="7"/>
      <c r="N5" s="7"/>
      <c r="O5" s="7"/>
      <c r="P5" s="7"/>
    </row>
    <row r="6" spans="1:16" s="8" customFormat="1" ht="18" customHeight="1">
      <c r="A6" s="41"/>
      <c r="B6" s="41"/>
      <c r="C6" s="41"/>
      <c r="D6" s="41"/>
      <c r="E6" s="41"/>
      <c r="F6" s="154">
        <v>41920</v>
      </c>
      <c r="G6" s="154"/>
      <c r="H6" s="154"/>
      <c r="I6" s="154"/>
      <c r="J6" s="7"/>
      <c r="K6" s="7"/>
      <c r="L6" s="7"/>
      <c r="M6" s="7"/>
      <c r="N6" s="7"/>
      <c r="O6" s="7"/>
      <c r="P6" s="7"/>
    </row>
    <row r="7" spans="1:16" s="11" customFormat="1" ht="15" customHeight="1">
      <c r="A7" s="70" t="s">
        <v>5</v>
      </c>
      <c r="B7" s="71" t="s">
        <v>93</v>
      </c>
      <c r="C7" s="71" t="s">
        <v>94</v>
      </c>
      <c r="D7" s="72" t="s">
        <v>95</v>
      </c>
      <c r="E7" s="73"/>
      <c r="F7" s="70" t="s">
        <v>5</v>
      </c>
      <c r="G7" s="71" t="s">
        <v>93</v>
      </c>
      <c r="H7" s="71" t="s">
        <v>94</v>
      </c>
      <c r="I7" s="74" t="s">
        <v>95</v>
      </c>
      <c r="J7"/>
      <c r="K7"/>
      <c r="L7"/>
      <c r="M7"/>
      <c r="N7"/>
      <c r="O7" s="12"/>
      <c r="P7" s="12"/>
    </row>
    <row r="8" spans="1:16" s="11" customFormat="1" ht="15" customHeight="1">
      <c r="A8" s="159" t="s">
        <v>96</v>
      </c>
      <c r="B8" s="159"/>
      <c r="C8" s="159"/>
      <c r="D8" s="159"/>
      <c r="E8" s="73"/>
      <c r="F8" s="159" t="s">
        <v>97</v>
      </c>
      <c r="G8" s="159"/>
      <c r="H8" s="159"/>
      <c r="I8" s="159"/>
      <c r="J8"/>
      <c r="K8"/>
      <c r="L8"/>
      <c r="M8"/>
      <c r="N8"/>
      <c r="O8" s="12"/>
      <c r="P8" s="12"/>
    </row>
    <row r="9" spans="1:16" s="11" customFormat="1" ht="15" customHeight="1">
      <c r="A9" s="75" t="s">
        <v>98</v>
      </c>
      <c r="B9" s="76">
        <v>0.17499999999999999</v>
      </c>
      <c r="C9" s="77">
        <f t="shared" ref="C9:C16" si="0">D9/B9</f>
        <v>388.57142857142861</v>
      </c>
      <c r="D9" s="78">
        <v>68</v>
      </c>
      <c r="E9" s="73"/>
      <c r="F9" s="75" t="s">
        <v>99</v>
      </c>
      <c r="G9" s="76">
        <v>0.08</v>
      </c>
      <c r="H9" s="77">
        <f t="shared" ref="H9:H14" si="1">I9/G9</f>
        <v>725</v>
      </c>
      <c r="I9" s="79">
        <v>58</v>
      </c>
      <c r="J9"/>
      <c r="K9"/>
      <c r="L9"/>
      <c r="M9"/>
      <c r="N9"/>
      <c r="O9" s="12"/>
      <c r="P9" s="12"/>
    </row>
    <row r="10" spans="1:16" s="11" customFormat="1" ht="15" customHeight="1">
      <c r="A10" s="75" t="s">
        <v>100</v>
      </c>
      <c r="B10" s="76">
        <v>0.22500000000000001</v>
      </c>
      <c r="C10" s="77">
        <f t="shared" si="0"/>
        <v>337.77777777777777</v>
      </c>
      <c r="D10" s="78">
        <v>76</v>
      </c>
      <c r="E10" s="73"/>
      <c r="F10" s="75" t="s">
        <v>101</v>
      </c>
      <c r="G10" s="76">
        <v>1.093</v>
      </c>
      <c r="H10" s="77">
        <f t="shared" si="1"/>
        <v>471.18023787740168</v>
      </c>
      <c r="I10" s="79">
        <v>515</v>
      </c>
      <c r="J10"/>
      <c r="K10"/>
      <c r="L10"/>
      <c r="M10"/>
      <c r="N10"/>
      <c r="O10" s="12"/>
      <c r="P10" s="12"/>
    </row>
    <row r="11" spans="1:16" s="11" customFormat="1" ht="15" customHeight="1">
      <c r="A11" s="75" t="s">
        <v>102</v>
      </c>
      <c r="B11" s="76">
        <v>0.27500000000000002</v>
      </c>
      <c r="C11" s="77">
        <f t="shared" si="0"/>
        <v>280</v>
      </c>
      <c r="D11" s="79">
        <v>77</v>
      </c>
      <c r="E11" s="73"/>
      <c r="F11" s="75" t="s">
        <v>103</v>
      </c>
      <c r="G11" s="76">
        <v>0.67400000000000004</v>
      </c>
      <c r="H11" s="77">
        <f t="shared" si="1"/>
        <v>545.99406528189911</v>
      </c>
      <c r="I11" s="79">
        <v>368</v>
      </c>
      <c r="J11"/>
      <c r="K11"/>
      <c r="L11"/>
      <c r="M11"/>
      <c r="N11"/>
      <c r="O11" s="12"/>
      <c r="P11" s="12"/>
    </row>
    <row r="12" spans="1:16" s="11" customFormat="1" ht="15" customHeight="1">
      <c r="A12" s="75" t="s">
        <v>104</v>
      </c>
      <c r="B12" s="76">
        <v>0.39400000000000002</v>
      </c>
      <c r="C12" s="77">
        <f t="shared" si="0"/>
        <v>213.1979695431472</v>
      </c>
      <c r="D12" s="79">
        <v>84</v>
      </c>
      <c r="E12" s="80"/>
      <c r="F12" s="75" t="s">
        <v>105</v>
      </c>
      <c r="G12" s="76">
        <v>2.0219999999999998</v>
      </c>
      <c r="H12" s="77">
        <f t="shared" si="1"/>
        <v>394.65875370919883</v>
      </c>
      <c r="I12" s="79">
        <v>798</v>
      </c>
      <c r="J12"/>
      <c r="K12"/>
      <c r="L12"/>
      <c r="M12"/>
      <c r="N12"/>
      <c r="O12" s="12"/>
      <c r="P12" s="12"/>
    </row>
    <row r="13" spans="1:16" s="11" customFormat="1" ht="15" customHeight="1">
      <c r="A13" s="81" t="s">
        <v>106</v>
      </c>
      <c r="B13" s="82">
        <v>0.375</v>
      </c>
      <c r="C13" s="77">
        <f t="shared" si="0"/>
        <v>240</v>
      </c>
      <c r="D13" s="83">
        <v>90</v>
      </c>
      <c r="E13" s="80"/>
      <c r="F13" s="84" t="s">
        <v>107</v>
      </c>
      <c r="G13" s="76">
        <v>3.1970000000000001</v>
      </c>
      <c r="H13" s="77">
        <f t="shared" si="1"/>
        <v>345.63653425086017</v>
      </c>
      <c r="I13" s="78">
        <v>1105</v>
      </c>
      <c r="J13"/>
      <c r="K13"/>
      <c r="L13"/>
      <c r="M13"/>
      <c r="N13"/>
      <c r="O13" s="12"/>
      <c r="P13" s="12"/>
    </row>
    <row r="14" spans="1:16" s="11" customFormat="1" ht="15" customHeight="1">
      <c r="A14" s="75" t="s">
        <v>108</v>
      </c>
      <c r="B14" s="76">
        <v>0.54500000000000004</v>
      </c>
      <c r="C14" s="77">
        <f t="shared" si="0"/>
        <v>220.18348623853208</v>
      </c>
      <c r="D14" s="79">
        <v>120</v>
      </c>
      <c r="E14" s="80"/>
      <c r="F14" s="75" t="s">
        <v>109</v>
      </c>
      <c r="G14" s="76">
        <v>3.3650000000000002</v>
      </c>
      <c r="H14" s="77">
        <f t="shared" si="1"/>
        <v>455.57206537890039</v>
      </c>
      <c r="I14" s="79">
        <v>1533</v>
      </c>
      <c r="J14"/>
      <c r="K14"/>
      <c r="L14"/>
      <c r="M14"/>
      <c r="N14"/>
      <c r="O14" s="12"/>
      <c r="P14" s="12"/>
    </row>
    <row r="15" spans="1:16" s="11" customFormat="1" ht="15" customHeight="1">
      <c r="A15" s="75" t="s">
        <v>110</v>
      </c>
      <c r="B15" s="76">
        <v>0.62</v>
      </c>
      <c r="C15" s="77">
        <f t="shared" si="0"/>
        <v>266.12903225806451</v>
      </c>
      <c r="D15" s="79">
        <v>165</v>
      </c>
      <c r="E15" s="80"/>
      <c r="F15" s="75" t="s">
        <v>111</v>
      </c>
      <c r="G15" s="76">
        <v>3.6</v>
      </c>
      <c r="H15" s="77">
        <v>310</v>
      </c>
      <c r="I15" s="79">
        <v>1554</v>
      </c>
      <c r="J15"/>
      <c r="K15"/>
      <c r="L15"/>
      <c r="M15"/>
      <c r="N15"/>
      <c r="O15" s="12"/>
      <c r="P15" s="12"/>
    </row>
    <row r="16" spans="1:16" s="11" customFormat="1" ht="15" customHeight="1">
      <c r="A16" s="75" t="s">
        <v>112</v>
      </c>
      <c r="B16" s="76">
        <v>0.69499999999999995</v>
      </c>
      <c r="C16" s="77">
        <f t="shared" si="0"/>
        <v>258.99280575539569</v>
      </c>
      <c r="D16" s="79">
        <v>180</v>
      </c>
      <c r="E16" s="80"/>
      <c r="F16" s="75" t="s">
        <v>113</v>
      </c>
      <c r="G16" s="76">
        <v>10.49</v>
      </c>
      <c r="H16" s="77">
        <v>310</v>
      </c>
      <c r="I16" s="79">
        <v>10000</v>
      </c>
      <c r="J16"/>
      <c r="K16"/>
      <c r="L16"/>
      <c r="M16"/>
      <c r="N16"/>
      <c r="O16" s="12"/>
      <c r="P16" s="12"/>
    </row>
    <row r="17" spans="1:16" s="11" customFormat="1" ht="15" customHeight="1">
      <c r="A17" s="75" t="s">
        <v>114</v>
      </c>
      <c r="B17" s="76">
        <v>0.90100000000000002</v>
      </c>
      <c r="C17" s="77">
        <v>238.62</v>
      </c>
      <c r="D17" s="79" t="s">
        <v>115</v>
      </c>
      <c r="E17" s="80"/>
      <c r="F17" s="75" t="s">
        <v>116</v>
      </c>
      <c r="G17" s="76">
        <v>5.7690000000000001</v>
      </c>
      <c r="H17" s="77">
        <f>I17/G17</f>
        <v>446.00450684694056</v>
      </c>
      <c r="I17" s="85">
        <v>2573</v>
      </c>
      <c r="J17"/>
      <c r="K17"/>
      <c r="L17"/>
      <c r="M17"/>
      <c r="N17"/>
      <c r="O17" s="12"/>
      <c r="P17" s="12"/>
    </row>
    <row r="18" spans="1:16" s="11" customFormat="1" ht="15" customHeight="1">
      <c r="A18" s="75" t="s">
        <v>117</v>
      </c>
      <c r="B18" s="76">
        <v>1.375</v>
      </c>
      <c r="C18" s="77">
        <f>D18/B18</f>
        <v>261.81818181818181</v>
      </c>
      <c r="D18" s="79">
        <v>360</v>
      </c>
      <c r="E18" s="80"/>
      <c r="F18" s="75" t="s">
        <v>118</v>
      </c>
      <c r="G18" s="76">
        <v>17.23</v>
      </c>
      <c r="H18" s="77">
        <f>I18/G18</f>
        <v>414.68369123621591</v>
      </c>
      <c r="I18" s="85">
        <v>7145</v>
      </c>
      <c r="J18"/>
      <c r="K18"/>
      <c r="L18"/>
      <c r="M18"/>
      <c r="N18"/>
      <c r="O18" s="12"/>
      <c r="P18" s="12"/>
    </row>
    <row r="19" spans="1:16" s="11" customFormat="1" ht="15" customHeight="1">
      <c r="A19" s="75" t="s">
        <v>119</v>
      </c>
      <c r="B19" s="76">
        <v>1.24</v>
      </c>
      <c r="C19" s="77">
        <v>177.42</v>
      </c>
      <c r="D19" s="79" t="s">
        <v>120</v>
      </c>
      <c r="E19" s="80"/>
      <c r="F19" s="160" t="s">
        <v>121</v>
      </c>
      <c r="G19" s="160"/>
      <c r="H19" s="160"/>
      <c r="I19" s="160"/>
      <c r="J19"/>
      <c r="K19"/>
      <c r="L19"/>
      <c r="M19"/>
      <c r="N19"/>
      <c r="O19" s="12"/>
      <c r="P19" s="12"/>
    </row>
    <row r="20" spans="1:16" s="11" customFormat="1" ht="15" customHeight="1">
      <c r="A20" s="75" t="s">
        <v>122</v>
      </c>
      <c r="B20" s="76">
        <v>1</v>
      </c>
      <c r="C20" s="77">
        <f t="shared" ref="C20:C36" si="2">D20/B20</f>
        <v>240</v>
      </c>
      <c r="D20" s="79">
        <v>240</v>
      </c>
      <c r="E20" s="80"/>
      <c r="F20" s="75" t="s">
        <v>123</v>
      </c>
      <c r="G20" s="76">
        <v>0.53800000000000003</v>
      </c>
      <c r="H20" s="77">
        <f t="shared" ref="H20:H33" si="3">I20/G20</f>
        <v>297.3977695167286</v>
      </c>
      <c r="I20" s="86">
        <v>160</v>
      </c>
      <c r="J20"/>
      <c r="K20"/>
      <c r="L20"/>
      <c r="M20"/>
      <c r="N20"/>
      <c r="O20" s="12"/>
      <c r="P20" s="12"/>
    </row>
    <row r="21" spans="1:16" s="11" customFormat="1" ht="15" customHeight="1">
      <c r="A21" s="75" t="s">
        <v>124</v>
      </c>
      <c r="B21" s="76">
        <v>0.88300000000000001</v>
      </c>
      <c r="C21" s="77">
        <f t="shared" si="2"/>
        <v>215.17553793884485</v>
      </c>
      <c r="D21" s="79">
        <v>190</v>
      </c>
      <c r="E21" s="80"/>
      <c r="F21" s="75" t="s">
        <v>125</v>
      </c>
      <c r="G21" s="76">
        <v>0.90100000000000002</v>
      </c>
      <c r="H21" s="77">
        <f t="shared" si="3"/>
        <v>227.52497225305217</v>
      </c>
      <c r="I21" s="86">
        <v>205</v>
      </c>
      <c r="J21"/>
      <c r="K21"/>
      <c r="L21"/>
      <c r="M21"/>
      <c r="N21"/>
      <c r="O21" s="12"/>
      <c r="P21" s="12"/>
    </row>
    <row r="22" spans="1:16" s="11" customFormat="1" ht="15" customHeight="1">
      <c r="A22" s="75" t="s">
        <v>126</v>
      </c>
      <c r="B22" s="76">
        <v>1.1499999999999999</v>
      </c>
      <c r="C22" s="77">
        <f t="shared" si="2"/>
        <v>204.34782608695653</v>
      </c>
      <c r="D22" s="79">
        <v>235</v>
      </c>
      <c r="E22" s="80"/>
      <c r="F22" s="75" t="s">
        <v>127</v>
      </c>
      <c r="G22" s="76">
        <v>1.1399999999999999</v>
      </c>
      <c r="H22" s="77">
        <f t="shared" si="3"/>
        <v>210.5263157894737</v>
      </c>
      <c r="I22" s="86">
        <v>240</v>
      </c>
      <c r="J22"/>
      <c r="K22"/>
      <c r="L22"/>
      <c r="M22"/>
      <c r="N22"/>
      <c r="O22" s="12"/>
      <c r="P22" s="12"/>
    </row>
    <row r="23" spans="1:16" s="11" customFormat="1" ht="15" customHeight="1">
      <c r="A23" s="75" t="s">
        <v>128</v>
      </c>
      <c r="B23" s="76">
        <v>1.409</v>
      </c>
      <c r="C23" s="77">
        <f t="shared" si="2"/>
        <v>202.27111426543647</v>
      </c>
      <c r="D23" s="79">
        <v>285</v>
      </c>
      <c r="E23" s="80"/>
      <c r="F23" s="75" t="s">
        <v>129</v>
      </c>
      <c r="G23" s="76">
        <v>1.379</v>
      </c>
      <c r="H23" s="77">
        <f t="shared" si="3"/>
        <v>206.67150108774473</v>
      </c>
      <c r="I23" s="86">
        <v>285</v>
      </c>
      <c r="J23"/>
      <c r="K23"/>
      <c r="L23"/>
      <c r="M23"/>
      <c r="N23"/>
      <c r="O23" s="12"/>
      <c r="P23" s="12"/>
    </row>
    <row r="24" spans="1:16" s="11" customFormat="1" ht="15" customHeight="1">
      <c r="A24" s="75" t="s">
        <v>130</v>
      </c>
      <c r="B24" s="76">
        <v>1.5269999999999999</v>
      </c>
      <c r="C24" s="77">
        <f t="shared" si="2"/>
        <v>203.01244269810087</v>
      </c>
      <c r="D24" s="79">
        <v>310</v>
      </c>
      <c r="E24" s="80"/>
      <c r="F24" s="75" t="s">
        <v>131</v>
      </c>
      <c r="G24" s="76">
        <v>1.379</v>
      </c>
      <c r="H24" s="77">
        <f t="shared" si="3"/>
        <v>246.55547498187093</v>
      </c>
      <c r="I24" s="86">
        <v>340</v>
      </c>
      <c r="J24"/>
      <c r="K24"/>
      <c r="L24"/>
      <c r="M24"/>
      <c r="N24"/>
      <c r="O24" s="12"/>
      <c r="P24" s="12"/>
    </row>
    <row r="25" spans="1:16" s="11" customFormat="1" ht="15" customHeight="1">
      <c r="A25" s="75" t="s">
        <v>132</v>
      </c>
      <c r="B25" s="76">
        <v>1.8</v>
      </c>
      <c r="C25" s="77">
        <f t="shared" si="2"/>
        <v>258.33333333333331</v>
      </c>
      <c r="D25" s="79">
        <v>465</v>
      </c>
      <c r="E25" s="80"/>
      <c r="F25" s="75" t="s">
        <v>133</v>
      </c>
      <c r="G25" s="76">
        <v>1.6180000000000001</v>
      </c>
      <c r="H25" s="77">
        <f t="shared" si="3"/>
        <v>225.58714462299133</v>
      </c>
      <c r="I25" s="86">
        <v>365</v>
      </c>
      <c r="J25"/>
      <c r="K25"/>
      <c r="L25"/>
      <c r="M25"/>
      <c r="N25"/>
      <c r="O25" s="12"/>
      <c r="P25" s="12"/>
    </row>
    <row r="26" spans="1:16" s="11" customFormat="1" ht="15" customHeight="1">
      <c r="A26" s="75" t="s">
        <v>134</v>
      </c>
      <c r="B26" s="76">
        <v>0.995</v>
      </c>
      <c r="C26" s="77">
        <f t="shared" si="2"/>
        <v>251.25628140703517</v>
      </c>
      <c r="D26" s="79">
        <v>250</v>
      </c>
      <c r="E26" s="80"/>
      <c r="F26" s="75" t="s">
        <v>135</v>
      </c>
      <c r="G26" s="76">
        <v>1.379</v>
      </c>
      <c r="H26" s="77">
        <f t="shared" si="3"/>
        <v>206.67150108774473</v>
      </c>
      <c r="I26" s="86">
        <v>285</v>
      </c>
      <c r="J26"/>
      <c r="K26"/>
      <c r="L26"/>
      <c r="M26"/>
      <c r="N26"/>
      <c r="O26" s="12"/>
      <c r="P26" s="12"/>
    </row>
    <row r="27" spans="1:16" s="11" customFormat="1" ht="15" customHeight="1">
      <c r="A27" s="75" t="s">
        <v>136</v>
      </c>
      <c r="B27" s="76">
        <v>1.3</v>
      </c>
      <c r="C27" s="77">
        <f t="shared" si="2"/>
        <v>230.76923076923077</v>
      </c>
      <c r="D27" s="79">
        <v>300</v>
      </c>
      <c r="E27" s="80"/>
      <c r="F27" s="75" t="s">
        <v>137</v>
      </c>
      <c r="G27" s="76">
        <v>1.8580000000000001</v>
      </c>
      <c r="H27" s="77">
        <f t="shared" si="3"/>
        <v>199.13885898815931</v>
      </c>
      <c r="I27" s="86">
        <v>370</v>
      </c>
      <c r="J27"/>
      <c r="K27"/>
      <c r="L27"/>
      <c r="M27"/>
      <c r="N27"/>
      <c r="O27" s="12"/>
      <c r="P27" s="12"/>
    </row>
    <row r="28" spans="1:16" s="11" customFormat="1" ht="15" customHeight="1">
      <c r="A28" s="75" t="s">
        <v>138</v>
      </c>
      <c r="B28" s="76">
        <v>1.5</v>
      </c>
      <c r="C28" s="77">
        <f t="shared" si="2"/>
        <v>193.33333333333334</v>
      </c>
      <c r="D28" s="79">
        <v>290</v>
      </c>
      <c r="E28" s="80"/>
      <c r="F28" s="75" t="s">
        <v>139</v>
      </c>
      <c r="G28" s="76">
        <v>1.8580000000000001</v>
      </c>
      <c r="H28" s="77">
        <f t="shared" si="3"/>
        <v>174.91926803013993</v>
      </c>
      <c r="I28" s="87">
        <v>325</v>
      </c>
      <c r="J28"/>
      <c r="K28"/>
      <c r="L28"/>
      <c r="M28"/>
      <c r="N28"/>
      <c r="O28" s="12"/>
      <c r="P28" s="12"/>
    </row>
    <row r="29" spans="1:16" s="11" customFormat="1" ht="15" customHeight="1">
      <c r="A29" s="75" t="s">
        <v>140</v>
      </c>
      <c r="B29" s="76">
        <v>1.5</v>
      </c>
      <c r="C29" s="77">
        <f t="shared" si="2"/>
        <v>193.33333333333334</v>
      </c>
      <c r="D29" s="79">
        <v>290</v>
      </c>
      <c r="E29" s="80"/>
      <c r="F29" s="75" t="s">
        <v>141</v>
      </c>
      <c r="G29" s="76">
        <v>1.8580000000000001</v>
      </c>
      <c r="H29" s="77">
        <f t="shared" si="3"/>
        <v>239.5048439181916</v>
      </c>
      <c r="I29" s="86">
        <v>445</v>
      </c>
      <c r="J29"/>
      <c r="K29"/>
      <c r="L29"/>
      <c r="M29"/>
      <c r="N29"/>
      <c r="O29" s="12"/>
      <c r="P29" s="12"/>
    </row>
    <row r="30" spans="1:16" s="11" customFormat="1" ht="15" customHeight="1">
      <c r="A30" s="75" t="s">
        <v>142</v>
      </c>
      <c r="B30" s="76">
        <v>2.5270000000000001</v>
      </c>
      <c r="C30" s="77">
        <f t="shared" si="2"/>
        <v>203.79897111199048</v>
      </c>
      <c r="D30" s="79">
        <v>515</v>
      </c>
      <c r="E30" s="80"/>
      <c r="F30" s="75" t="s">
        <v>143</v>
      </c>
      <c r="G30" s="76">
        <v>2.452</v>
      </c>
      <c r="H30" s="77">
        <f t="shared" si="3"/>
        <v>195.75856443719414</v>
      </c>
      <c r="I30" s="86">
        <v>480</v>
      </c>
      <c r="J30"/>
      <c r="K30"/>
      <c r="L30"/>
      <c r="M30"/>
      <c r="N30"/>
      <c r="O30" s="12"/>
      <c r="P30" s="12"/>
    </row>
    <row r="31" spans="1:16" s="11" customFormat="1" ht="15" customHeight="1">
      <c r="A31" s="75" t="s">
        <v>144</v>
      </c>
      <c r="B31" s="76">
        <v>1.258</v>
      </c>
      <c r="C31" s="77">
        <f t="shared" si="2"/>
        <v>238.4737678855326</v>
      </c>
      <c r="D31" s="79">
        <v>300</v>
      </c>
      <c r="E31" s="80"/>
      <c r="F31" s="75" t="s">
        <v>145</v>
      </c>
      <c r="G31" s="76">
        <v>2.3359999999999999</v>
      </c>
      <c r="H31" s="77">
        <f t="shared" si="3"/>
        <v>192.63698630136989</v>
      </c>
      <c r="I31" s="86">
        <v>450</v>
      </c>
      <c r="J31"/>
      <c r="K31"/>
      <c r="L31"/>
      <c r="M31"/>
      <c r="N31"/>
      <c r="O31" s="12"/>
      <c r="P31" s="12"/>
    </row>
    <row r="32" spans="1:16" s="11" customFormat="1" ht="15" customHeight="1">
      <c r="A32" s="75" t="s">
        <v>146</v>
      </c>
      <c r="B32" s="76">
        <v>1.37</v>
      </c>
      <c r="C32" s="77">
        <f t="shared" si="2"/>
        <v>222.62773722627736</v>
      </c>
      <c r="D32" s="79">
        <v>305</v>
      </c>
      <c r="E32" s="80"/>
      <c r="F32" s="75" t="s">
        <v>147</v>
      </c>
      <c r="G32" s="76">
        <v>2.3359999999999999</v>
      </c>
      <c r="H32" s="77">
        <f t="shared" si="3"/>
        <v>193.49315068493152</v>
      </c>
      <c r="I32" s="86">
        <v>452</v>
      </c>
      <c r="J32"/>
      <c r="K32"/>
      <c r="L32"/>
      <c r="M32"/>
      <c r="N32"/>
      <c r="O32" s="12"/>
      <c r="P32" s="12"/>
    </row>
    <row r="33" spans="1:16" s="11" customFormat="1" ht="15" customHeight="1">
      <c r="A33" s="75" t="s">
        <v>148</v>
      </c>
      <c r="B33" s="76">
        <v>1.37</v>
      </c>
      <c r="C33" s="77">
        <f t="shared" si="2"/>
        <v>189.78102189781021</v>
      </c>
      <c r="D33" s="79">
        <v>260</v>
      </c>
      <c r="E33" s="80"/>
      <c r="F33" s="75" t="s">
        <v>149</v>
      </c>
      <c r="G33" s="76">
        <v>3.09</v>
      </c>
      <c r="H33" s="77">
        <f t="shared" si="3"/>
        <v>181.22977346278319</v>
      </c>
      <c r="I33" s="86">
        <v>560</v>
      </c>
      <c r="J33"/>
      <c r="K33"/>
      <c r="L33"/>
      <c r="M33"/>
      <c r="N33"/>
      <c r="O33" s="12"/>
      <c r="P33" s="12"/>
    </row>
    <row r="34" spans="1:16" s="11" customFormat="1" ht="15" customHeight="1">
      <c r="A34" s="88" t="s">
        <v>150</v>
      </c>
      <c r="B34" s="76">
        <v>2.637</v>
      </c>
      <c r="C34" s="77">
        <f t="shared" si="2"/>
        <v>208.57034508911642</v>
      </c>
      <c r="D34" s="79">
        <v>550</v>
      </c>
      <c r="E34" s="80"/>
      <c r="F34" s="160" t="s">
        <v>151</v>
      </c>
      <c r="G34" s="160"/>
      <c r="H34" s="160"/>
      <c r="I34" s="160"/>
      <c r="J34"/>
      <c r="K34"/>
      <c r="L34"/>
      <c r="M34"/>
      <c r="N34"/>
      <c r="O34" s="12"/>
      <c r="P34" s="12"/>
    </row>
    <row r="35" spans="1:16" s="11" customFormat="1" ht="15" customHeight="1">
      <c r="A35" s="75" t="s">
        <v>152</v>
      </c>
      <c r="B35" s="76">
        <v>1.446</v>
      </c>
      <c r="C35" s="77">
        <f t="shared" si="2"/>
        <v>255.87828492392808</v>
      </c>
      <c r="D35" s="79">
        <v>370</v>
      </c>
      <c r="E35" s="80"/>
      <c r="F35" s="89" t="s">
        <v>153</v>
      </c>
      <c r="G35" s="76">
        <v>0.90100000000000002</v>
      </c>
      <c r="H35" s="77">
        <f>I35/G35</f>
        <v>163.15205327413983</v>
      </c>
      <c r="I35" s="86">
        <v>147</v>
      </c>
      <c r="J35"/>
      <c r="K35"/>
      <c r="L35"/>
      <c r="M35"/>
      <c r="N35"/>
      <c r="O35" s="12"/>
      <c r="P35" s="12"/>
    </row>
    <row r="36" spans="1:16" s="11" customFormat="1" ht="15" customHeight="1">
      <c r="A36" s="75" t="s">
        <v>154</v>
      </c>
      <c r="B36" s="76">
        <v>2.0230000000000001</v>
      </c>
      <c r="C36" s="77">
        <f t="shared" si="2"/>
        <v>173.01038062283735</v>
      </c>
      <c r="D36" s="85">
        <v>350</v>
      </c>
      <c r="E36" s="80"/>
      <c r="F36" s="89" t="s">
        <v>155</v>
      </c>
      <c r="G36" s="76">
        <v>1.379</v>
      </c>
      <c r="H36" s="77">
        <f>I36/G36</f>
        <v>167.51269035532994</v>
      </c>
      <c r="I36" s="86">
        <v>231</v>
      </c>
      <c r="J36"/>
      <c r="K36"/>
      <c r="L36"/>
      <c r="M36"/>
      <c r="N36"/>
      <c r="O36" s="12"/>
      <c r="P36" s="12"/>
    </row>
    <row r="37" spans="1:16" s="11" customFormat="1" ht="15" customHeight="1">
      <c r="A37" s="75" t="s">
        <v>156</v>
      </c>
      <c r="B37" s="76">
        <v>3.0146999999999999</v>
      </c>
      <c r="C37" s="77">
        <v>0</v>
      </c>
      <c r="D37" s="79">
        <v>505</v>
      </c>
      <c r="E37" s="80"/>
      <c r="F37" s="89" t="s">
        <v>157</v>
      </c>
      <c r="G37" s="90">
        <v>1.379</v>
      </c>
      <c r="H37" s="77">
        <f>I37/G37</f>
        <v>167.51269035532994</v>
      </c>
      <c r="I37" s="91">
        <v>231</v>
      </c>
      <c r="J37"/>
      <c r="K37"/>
      <c r="L37"/>
      <c r="M37"/>
      <c r="N37"/>
      <c r="O37" s="12"/>
      <c r="P37" s="12"/>
    </row>
    <row r="38" spans="1:16" s="11" customFormat="1" ht="15" customHeight="1">
      <c r="A38" s="75" t="s">
        <v>158</v>
      </c>
      <c r="B38" s="76">
        <v>3.4</v>
      </c>
      <c r="C38" s="77">
        <v>0</v>
      </c>
      <c r="D38" s="79">
        <v>780</v>
      </c>
      <c r="E38" s="80"/>
      <c r="J38"/>
      <c r="K38"/>
      <c r="L38"/>
      <c r="M38"/>
      <c r="N38"/>
      <c r="O38" s="12"/>
      <c r="P38" s="12"/>
    </row>
    <row r="39" spans="1:16" s="11" customFormat="1" ht="15" customHeight="1">
      <c r="A39" s="75" t="s">
        <v>159</v>
      </c>
      <c r="B39" s="76">
        <v>1.8520000000000001</v>
      </c>
      <c r="C39" s="77">
        <f t="shared" ref="C39:C50" si="4">D39/B39</f>
        <v>194.38444924406048</v>
      </c>
      <c r="D39" s="79">
        <v>360</v>
      </c>
      <c r="E39" s="80"/>
      <c r="F39" s="161" t="s">
        <v>160</v>
      </c>
      <c r="G39" s="161"/>
      <c r="H39" s="161"/>
      <c r="I39" s="161"/>
      <c r="J39"/>
      <c r="K39"/>
      <c r="L39"/>
      <c r="M39"/>
      <c r="N39"/>
      <c r="O39" s="12"/>
      <c r="P39" s="12"/>
    </row>
    <row r="40" spans="1:16" s="11" customFormat="1" ht="15" customHeight="1">
      <c r="A40" s="75" t="s">
        <v>161</v>
      </c>
      <c r="B40" s="76">
        <v>1.2769999999999999</v>
      </c>
      <c r="C40" s="77">
        <f t="shared" si="4"/>
        <v>180.8927173061864</v>
      </c>
      <c r="D40" s="79">
        <v>231</v>
      </c>
      <c r="E40" s="80"/>
      <c r="F40"/>
      <c r="G40"/>
      <c r="H40"/>
      <c r="I40"/>
      <c r="J40"/>
      <c r="K40"/>
      <c r="L40"/>
      <c r="M40"/>
      <c r="N40"/>
      <c r="O40" s="12"/>
      <c r="P40" s="12"/>
    </row>
    <row r="41" spans="1:16" s="11" customFormat="1" ht="15" customHeight="1">
      <c r="A41" s="75" t="s">
        <v>162</v>
      </c>
      <c r="B41" s="76">
        <v>1.897</v>
      </c>
      <c r="C41" s="77">
        <f t="shared" si="4"/>
        <v>210.85925144965736</v>
      </c>
      <c r="D41" s="79">
        <v>400</v>
      </c>
      <c r="E41" s="80"/>
      <c r="F41" s="92" t="s">
        <v>163</v>
      </c>
      <c r="G41" s="93"/>
      <c r="H41" s="94" t="s">
        <v>164</v>
      </c>
      <c r="I41" s="94"/>
      <c r="J41"/>
      <c r="K41"/>
      <c r="L41"/>
      <c r="M41"/>
      <c r="N41"/>
      <c r="O41" s="12"/>
      <c r="P41" s="12"/>
    </row>
    <row r="42" spans="1:16" s="11" customFormat="1" ht="15" customHeight="1">
      <c r="A42" s="75" t="s">
        <v>165</v>
      </c>
      <c r="B42" s="76">
        <v>1.9339999999999999</v>
      </c>
      <c r="C42" s="77">
        <f t="shared" si="4"/>
        <v>211.99586349534644</v>
      </c>
      <c r="D42" s="79">
        <v>410</v>
      </c>
      <c r="E42" s="80"/>
      <c r="F42" s="95" t="s">
        <v>166</v>
      </c>
      <c r="G42" s="96"/>
      <c r="H42" s="162" t="s">
        <v>167</v>
      </c>
      <c r="I42" s="162"/>
      <c r="J42"/>
      <c r="K42"/>
      <c r="L42"/>
      <c r="M42"/>
      <c r="N42"/>
      <c r="O42" s="12"/>
      <c r="P42" s="12"/>
    </row>
    <row r="43" spans="1:16" s="11" customFormat="1" ht="15" customHeight="1">
      <c r="A43" s="75" t="s">
        <v>168</v>
      </c>
      <c r="B43" s="76">
        <v>4.0599999999999996</v>
      </c>
      <c r="C43" s="77">
        <f t="shared" si="4"/>
        <v>203.20197044334978</v>
      </c>
      <c r="D43" s="79">
        <v>825</v>
      </c>
      <c r="E43" s="80"/>
      <c r="F43" s="98" t="s">
        <v>169</v>
      </c>
      <c r="G43" s="76"/>
      <c r="H43" s="163" t="s">
        <v>170</v>
      </c>
      <c r="I43" s="163"/>
      <c r="J43"/>
      <c r="K43"/>
      <c r="L43"/>
      <c r="M43"/>
      <c r="N43"/>
      <c r="O43" s="12"/>
      <c r="P43" s="12"/>
    </row>
    <row r="44" spans="1:16" s="11" customFormat="1" ht="15" customHeight="1">
      <c r="A44" s="75" t="s">
        <v>171</v>
      </c>
      <c r="B44" s="76">
        <v>4.29</v>
      </c>
      <c r="C44" s="77">
        <f t="shared" si="4"/>
        <v>221.44522144522145</v>
      </c>
      <c r="D44" s="79">
        <v>950</v>
      </c>
      <c r="E44" s="80"/>
      <c r="F44" s="99" t="s">
        <v>172</v>
      </c>
      <c r="G44" s="100"/>
      <c r="H44" s="164" t="s">
        <v>170</v>
      </c>
      <c r="I44" s="164"/>
      <c r="J44"/>
      <c r="K44"/>
      <c r="L44"/>
      <c r="M44"/>
      <c r="N44"/>
      <c r="O44" s="12"/>
      <c r="P44" s="12"/>
    </row>
    <row r="45" spans="1:16" s="11" customFormat="1" ht="15" customHeight="1">
      <c r="A45" s="75" t="s">
        <v>173</v>
      </c>
      <c r="B45" s="76">
        <v>3.4049999999999998</v>
      </c>
      <c r="C45" s="77">
        <f t="shared" si="4"/>
        <v>202.6431718061674</v>
      </c>
      <c r="D45" s="79">
        <v>690</v>
      </c>
      <c r="E45" s="80"/>
      <c r="F45" s="98" t="s">
        <v>174</v>
      </c>
      <c r="G45" s="76"/>
      <c r="H45" s="163" t="s">
        <v>170</v>
      </c>
      <c r="I45" s="163"/>
      <c r="J45"/>
      <c r="K45"/>
      <c r="L45"/>
      <c r="M45"/>
      <c r="N45"/>
      <c r="O45" s="12"/>
      <c r="P45" s="12"/>
    </row>
    <row r="46" spans="1:16" s="11" customFormat="1" ht="15" customHeight="1">
      <c r="A46" s="75" t="s">
        <v>175</v>
      </c>
      <c r="B46" s="76">
        <v>3.7229999999999999</v>
      </c>
      <c r="C46" s="77">
        <f t="shared" si="4"/>
        <v>203.06204673650282</v>
      </c>
      <c r="D46" s="79">
        <v>756</v>
      </c>
      <c r="E46" s="80"/>
      <c r="F46" s="98" t="s">
        <v>176</v>
      </c>
      <c r="G46" s="76"/>
      <c r="H46" s="163" t="s">
        <v>170</v>
      </c>
      <c r="I46" s="163"/>
      <c r="J46"/>
      <c r="K46"/>
      <c r="L46"/>
      <c r="M46"/>
      <c r="N46"/>
      <c r="O46" s="12"/>
      <c r="P46" s="12"/>
    </row>
    <row r="47" spans="1:16" s="11" customFormat="1" ht="15" customHeight="1">
      <c r="A47" s="75" t="s">
        <v>177</v>
      </c>
      <c r="B47" s="76">
        <v>5.4909999999999997</v>
      </c>
      <c r="C47" s="77">
        <f t="shared" si="4"/>
        <v>211.2547805499909</v>
      </c>
      <c r="D47" s="79">
        <v>1160</v>
      </c>
      <c r="E47" s="80"/>
      <c r="F47" s="98" t="s">
        <v>178</v>
      </c>
      <c r="G47" s="76"/>
      <c r="H47" s="163" t="s">
        <v>167</v>
      </c>
      <c r="I47" s="163"/>
      <c r="J47"/>
      <c r="K47"/>
      <c r="L47"/>
      <c r="M47"/>
      <c r="N47"/>
      <c r="O47" s="12"/>
      <c r="P47" s="12"/>
    </row>
    <row r="48" spans="1:16" s="11" customFormat="1" ht="15" customHeight="1">
      <c r="A48" s="75" t="s">
        <v>179</v>
      </c>
      <c r="B48" s="76">
        <v>6.4530000000000003</v>
      </c>
      <c r="C48" s="77">
        <f t="shared" si="4"/>
        <v>224.70168913683557</v>
      </c>
      <c r="D48" s="79">
        <v>1450</v>
      </c>
      <c r="E48" s="80"/>
      <c r="F48" s="99" t="s">
        <v>180</v>
      </c>
      <c r="G48" s="100"/>
      <c r="H48" s="164" t="s">
        <v>170</v>
      </c>
      <c r="I48" s="164"/>
      <c r="J48"/>
      <c r="K48"/>
      <c r="L48"/>
      <c r="M48"/>
      <c r="N48"/>
      <c r="O48" s="12"/>
      <c r="P48" s="12"/>
    </row>
    <row r="49" spans="1:16" s="11" customFormat="1" ht="15" customHeight="1">
      <c r="A49" s="75" t="s">
        <v>181</v>
      </c>
      <c r="B49" s="76">
        <v>4.9880000000000004</v>
      </c>
      <c r="C49" s="77">
        <f t="shared" si="4"/>
        <v>234.5629510825982</v>
      </c>
      <c r="D49" s="79">
        <v>1170</v>
      </c>
      <c r="E49" s="80"/>
      <c r="F49" s="99" t="s">
        <v>182</v>
      </c>
      <c r="G49" s="100"/>
      <c r="H49" s="164" t="s">
        <v>170</v>
      </c>
      <c r="I49" s="164"/>
      <c r="J49"/>
      <c r="K49"/>
      <c r="L49"/>
      <c r="M49"/>
      <c r="N49"/>
      <c r="O49" s="12"/>
      <c r="P49" s="12"/>
    </row>
    <row r="50" spans="1:16" s="11" customFormat="1" ht="15" customHeight="1">
      <c r="A50" s="101" t="s">
        <v>183</v>
      </c>
      <c r="B50" s="102">
        <v>5.1079999999999997</v>
      </c>
      <c r="C50" s="103">
        <f t="shared" si="4"/>
        <v>236.88332028191076</v>
      </c>
      <c r="D50" s="104">
        <v>1210</v>
      </c>
      <c r="E50" s="80"/>
      <c r="F50" s="98" t="s">
        <v>184</v>
      </c>
      <c r="G50" s="105"/>
      <c r="H50" s="163" t="s">
        <v>170</v>
      </c>
      <c r="I50" s="163"/>
      <c r="J50"/>
      <c r="K50"/>
      <c r="L50"/>
      <c r="M50"/>
      <c r="N50"/>
      <c r="O50" s="12"/>
      <c r="P50" s="12"/>
    </row>
    <row r="51" spans="1:16" s="11" customFormat="1" ht="15" customHeight="1">
      <c r="A51" s="160" t="s">
        <v>185</v>
      </c>
      <c r="B51" s="160"/>
      <c r="C51" s="160"/>
      <c r="D51" s="160"/>
      <c r="E51" s="80"/>
      <c r="F51" s="98" t="s">
        <v>186</v>
      </c>
      <c r="G51" s="105"/>
      <c r="H51" s="163" t="s">
        <v>170</v>
      </c>
      <c r="I51" s="163"/>
      <c r="J51"/>
      <c r="K51"/>
      <c r="L51"/>
      <c r="M51"/>
      <c r="N51"/>
      <c r="O51" s="12"/>
      <c r="P51" s="12"/>
    </row>
    <row r="52" spans="1:16" s="11" customFormat="1" ht="15" customHeight="1">
      <c r="A52" s="75" t="s">
        <v>187</v>
      </c>
      <c r="B52" s="76">
        <v>1.63</v>
      </c>
      <c r="C52" s="77">
        <f>D52/B52</f>
        <v>147.23926380368098</v>
      </c>
      <c r="D52" s="79">
        <v>240</v>
      </c>
      <c r="E52" s="80"/>
      <c r="F52" s="98" t="s">
        <v>188</v>
      </c>
      <c r="G52" s="76"/>
      <c r="H52" s="163" t="s">
        <v>189</v>
      </c>
      <c r="I52" s="163"/>
      <c r="J52"/>
      <c r="K52"/>
      <c r="L52"/>
      <c r="M52"/>
      <c r="N52"/>
      <c r="O52" s="12"/>
      <c r="P52" s="12"/>
    </row>
    <row r="53" spans="1:16" s="11" customFormat="1" ht="15" customHeight="1">
      <c r="A53" s="160" t="s">
        <v>190</v>
      </c>
      <c r="B53" s="160"/>
      <c r="C53" s="160"/>
      <c r="D53" s="160"/>
      <c r="E53" s="80"/>
      <c r="F53" s="98" t="s">
        <v>191</v>
      </c>
      <c r="G53" s="105"/>
      <c r="H53" s="163" t="s">
        <v>192</v>
      </c>
      <c r="I53" s="163"/>
      <c r="J53"/>
      <c r="K53"/>
      <c r="L53"/>
      <c r="M53"/>
      <c r="N53"/>
      <c r="O53" s="12"/>
      <c r="P53" s="12"/>
    </row>
    <row r="54" spans="1:16" s="11" customFormat="1" ht="15" customHeight="1">
      <c r="A54" s="75" t="s">
        <v>108</v>
      </c>
      <c r="B54" s="106">
        <v>0.54500000000000004</v>
      </c>
      <c r="C54" s="107">
        <v>143.55000000000001</v>
      </c>
      <c r="D54" s="97">
        <v>80</v>
      </c>
      <c r="E54" s="80"/>
      <c r="F54" s="98" t="s">
        <v>193</v>
      </c>
      <c r="G54" s="105"/>
      <c r="H54" s="163" t="s">
        <v>192</v>
      </c>
      <c r="I54" s="163"/>
      <c r="J54"/>
      <c r="K54"/>
      <c r="L54"/>
      <c r="M54"/>
      <c r="N54"/>
      <c r="O54" s="12"/>
      <c r="P54" s="12"/>
    </row>
    <row r="55" spans="1:16" s="11" customFormat="1" ht="15" customHeight="1">
      <c r="A55" s="75" t="s">
        <v>194</v>
      </c>
      <c r="B55" s="106">
        <v>0.62</v>
      </c>
      <c r="C55" s="107">
        <v>143.55000000000001</v>
      </c>
      <c r="D55" s="97">
        <v>95</v>
      </c>
      <c r="E55" s="80"/>
      <c r="F55" s="98" t="s">
        <v>195</v>
      </c>
      <c r="G55" s="105"/>
      <c r="H55" s="163" t="s">
        <v>196</v>
      </c>
      <c r="I55" s="163"/>
      <c r="J55"/>
      <c r="K55"/>
      <c r="L55"/>
      <c r="M55"/>
      <c r="N55"/>
      <c r="O55" s="12"/>
      <c r="P55" s="12"/>
    </row>
    <row r="56" spans="1:16" s="11" customFormat="1" ht="15" customHeight="1">
      <c r="A56" s="75" t="s">
        <v>197</v>
      </c>
      <c r="B56" s="76">
        <v>0.88300000000000001</v>
      </c>
      <c r="C56" s="77">
        <f>D56/B56</f>
        <v>158.55039637599094</v>
      </c>
      <c r="D56" s="79">
        <v>140</v>
      </c>
      <c r="E56" s="80"/>
      <c r="F56" s="98" t="s">
        <v>198</v>
      </c>
      <c r="G56" s="76"/>
      <c r="H56" s="163" t="s">
        <v>189</v>
      </c>
      <c r="I56" s="163"/>
      <c r="J56"/>
      <c r="K56"/>
      <c r="L56"/>
      <c r="M56"/>
      <c r="N56"/>
      <c r="O56" s="12"/>
      <c r="P56" s="12"/>
    </row>
    <row r="57" spans="1:16" s="11" customFormat="1" ht="15" customHeight="1">
      <c r="A57" s="75" t="s">
        <v>199</v>
      </c>
      <c r="B57" s="76">
        <v>1.5</v>
      </c>
      <c r="C57" s="77">
        <f>D57/B57</f>
        <v>133.33333333333334</v>
      </c>
      <c r="D57" s="79">
        <v>200</v>
      </c>
      <c r="E57" s="80"/>
      <c r="F57" s="98" t="s">
        <v>200</v>
      </c>
      <c r="G57" s="76"/>
      <c r="H57" s="163" t="s">
        <v>201</v>
      </c>
      <c r="I57" s="163"/>
      <c r="J57"/>
      <c r="K57"/>
      <c r="L57"/>
      <c r="M57"/>
      <c r="N57"/>
      <c r="O57" s="12"/>
      <c r="P57" s="12"/>
    </row>
    <row r="58" spans="1:16" s="11" customFormat="1" ht="15" customHeight="1">
      <c r="A58" s="108" t="s">
        <v>140</v>
      </c>
      <c r="B58" s="90">
        <v>1.5</v>
      </c>
      <c r="C58" s="109">
        <f>D58/B58</f>
        <v>133.33333333333334</v>
      </c>
      <c r="D58" s="110">
        <v>200</v>
      </c>
      <c r="E58" s="80"/>
      <c r="F58" s="98" t="s">
        <v>202</v>
      </c>
      <c r="G58" s="76"/>
      <c r="H58" s="163" t="s">
        <v>196</v>
      </c>
      <c r="I58" s="163"/>
      <c r="J58"/>
      <c r="K58"/>
      <c r="L58"/>
      <c r="M58"/>
      <c r="N58"/>
      <c r="O58" s="12"/>
      <c r="P58" s="12"/>
    </row>
    <row r="59" spans="1:16" s="11" customFormat="1" ht="15" customHeight="1">
      <c r="A59" s="75" t="s">
        <v>148</v>
      </c>
      <c r="B59" s="76">
        <v>1.37</v>
      </c>
      <c r="C59" s="77">
        <f>D59/B59</f>
        <v>138.68613138686129</v>
      </c>
      <c r="D59" s="79">
        <v>190</v>
      </c>
      <c r="E59" s="80"/>
      <c r="F59" s="98" t="s">
        <v>203</v>
      </c>
      <c r="G59" s="76"/>
      <c r="H59" s="163" t="s">
        <v>204</v>
      </c>
      <c r="I59" s="163"/>
      <c r="J59"/>
      <c r="K59"/>
      <c r="L59"/>
      <c r="M59"/>
      <c r="N59"/>
      <c r="O59" s="12"/>
      <c r="P59" s="12"/>
    </row>
    <row r="60" spans="1:16" s="11" customFormat="1" ht="15" customHeight="1">
      <c r="A60" s="75" t="s">
        <v>159</v>
      </c>
      <c r="B60" s="76">
        <v>1.8520000000000001</v>
      </c>
      <c r="C60" s="77">
        <f>D60/B60</f>
        <v>129.58963282937364</v>
      </c>
      <c r="D60" s="79">
        <v>240</v>
      </c>
      <c r="E60" s="80"/>
      <c r="F60" s="99" t="s">
        <v>205</v>
      </c>
      <c r="G60" s="100"/>
      <c r="H60" s="164" t="s">
        <v>204</v>
      </c>
      <c r="I60" s="164"/>
      <c r="J60"/>
      <c r="K60"/>
      <c r="L60"/>
      <c r="M60"/>
      <c r="N60"/>
      <c r="O60" s="12"/>
      <c r="P60" s="12"/>
    </row>
    <row r="61" spans="1:16" s="11" customFormat="1" ht="15" customHeight="1">
      <c r="A61" s="160" t="s">
        <v>206</v>
      </c>
      <c r="B61" s="160"/>
      <c r="C61" s="160"/>
      <c r="D61" s="160"/>
      <c r="E61" s="80"/>
      <c r="F61" s="99" t="s">
        <v>207</v>
      </c>
      <c r="G61" s="100"/>
      <c r="H61" s="164" t="s">
        <v>204</v>
      </c>
      <c r="I61" s="164"/>
      <c r="J61"/>
      <c r="K61"/>
      <c r="L61"/>
      <c r="M61"/>
      <c r="N61"/>
      <c r="O61" s="12"/>
      <c r="P61" s="12"/>
    </row>
    <row r="62" spans="1:16" s="11" customFormat="1" ht="15" customHeight="1">
      <c r="A62" s="165" t="s">
        <v>208</v>
      </c>
      <c r="B62" s="165"/>
      <c r="C62" s="166" t="s">
        <v>209</v>
      </c>
      <c r="D62" s="166"/>
      <c r="E62" s="80"/>
      <c r="F62" s="111" t="s">
        <v>210</v>
      </c>
      <c r="G62" s="90"/>
      <c r="H62" s="167" t="s">
        <v>211</v>
      </c>
      <c r="I62" s="167"/>
      <c r="J62"/>
      <c r="K62"/>
      <c r="L62"/>
      <c r="M62"/>
      <c r="N62"/>
      <c r="O62" s="12"/>
      <c r="P62" s="12"/>
    </row>
    <row r="63" spans="1:16" s="11" customFormat="1" ht="15" customHeight="1">
      <c r="A63" s="165" t="s">
        <v>212</v>
      </c>
      <c r="B63" s="165"/>
      <c r="C63" s="168" t="s">
        <v>213</v>
      </c>
      <c r="D63" s="168"/>
      <c r="E63" s="80"/>
      <c r="F63" s="111"/>
      <c r="G63" s="90"/>
      <c r="H63" s="167"/>
      <c r="I63" s="167"/>
      <c r="J63"/>
      <c r="K63"/>
      <c r="L63"/>
      <c r="M63"/>
      <c r="N63"/>
      <c r="O63" s="12"/>
      <c r="P63" s="12"/>
    </row>
    <row r="64" spans="1:16" s="11" customFormat="1" ht="15" customHeight="1">
      <c r="A64" s="165" t="s">
        <v>214</v>
      </c>
      <c r="B64" s="165"/>
      <c r="C64" s="163" t="s">
        <v>215</v>
      </c>
      <c r="D64" s="163"/>
      <c r="E64" s="80"/>
      <c r="F64"/>
      <c r="G64"/>
      <c r="H64"/>
      <c r="I64"/>
      <c r="J64"/>
      <c r="K64"/>
      <c r="L64"/>
      <c r="M64"/>
      <c r="N64"/>
      <c r="O64" s="12"/>
      <c r="P64" s="12"/>
    </row>
    <row r="65" spans="1:16" s="11" customFormat="1" ht="15" customHeight="1">
      <c r="A65" s="169" t="s">
        <v>216</v>
      </c>
      <c r="B65" s="169"/>
      <c r="C65" s="168" t="s">
        <v>217</v>
      </c>
      <c r="D65" s="168"/>
      <c r="E65" s="80"/>
      <c r="F65"/>
      <c r="G65"/>
      <c r="H65"/>
      <c r="I65"/>
      <c r="J65"/>
      <c r="K65"/>
      <c r="L65"/>
      <c r="M65"/>
      <c r="N65"/>
      <c r="O65" s="12"/>
      <c r="P65" s="12"/>
    </row>
    <row r="66" spans="1:16" s="11" customFormat="1" ht="15" customHeight="1">
      <c r="A66" s="170" t="s">
        <v>218</v>
      </c>
      <c r="B66" s="170"/>
      <c r="C66" s="163" t="s">
        <v>219</v>
      </c>
      <c r="D66" s="163"/>
      <c r="E66" s="80"/>
      <c r="F66"/>
      <c r="G66"/>
      <c r="H66"/>
      <c r="I66"/>
      <c r="J66"/>
      <c r="K66"/>
      <c r="L66"/>
      <c r="M66"/>
      <c r="N66"/>
      <c r="O66" s="12"/>
      <c r="P66" s="12"/>
    </row>
    <row r="67" spans="1:16" s="11" customFormat="1" ht="15" customHeight="1">
      <c r="A67" s="171" t="s">
        <v>220</v>
      </c>
      <c r="B67" s="171"/>
      <c r="C67" s="172" t="s">
        <v>221</v>
      </c>
      <c r="D67" s="172"/>
      <c r="E67" s="80"/>
      <c r="F67"/>
      <c r="G67"/>
      <c r="H67"/>
      <c r="I67"/>
      <c r="J67"/>
      <c r="K67"/>
      <c r="L67"/>
      <c r="M67"/>
      <c r="N67"/>
      <c r="O67" s="12"/>
      <c r="P67" s="12"/>
    </row>
    <row r="68" spans="1:16" s="11" customFormat="1" ht="15" customHeight="1">
      <c r="A68"/>
      <c r="B68"/>
      <c r="C68"/>
      <c r="D68"/>
      <c r="E68" s="80"/>
      <c r="F68"/>
      <c r="G68"/>
      <c r="H68"/>
      <c r="I68"/>
      <c r="J68"/>
      <c r="K68"/>
      <c r="L68"/>
      <c r="M68"/>
      <c r="N68"/>
      <c r="O68" s="12"/>
      <c r="P68" s="12"/>
    </row>
    <row r="69" spans="1:16" s="11" customFormat="1" ht="15" customHeight="1">
      <c r="A69"/>
      <c r="B69"/>
      <c r="C69"/>
      <c r="D69"/>
      <c r="E69" s="80"/>
      <c r="F69"/>
      <c r="G69"/>
      <c r="H69"/>
      <c r="I69"/>
      <c r="J69"/>
      <c r="K69"/>
      <c r="L69"/>
      <c r="M69"/>
      <c r="N69"/>
      <c r="O69" s="12"/>
      <c r="P69" s="12"/>
    </row>
    <row r="70" spans="1:16" s="11" customFormat="1" ht="15" customHeight="1">
      <c r="A70"/>
      <c r="B70"/>
      <c r="C70"/>
      <c r="D70"/>
      <c r="E70"/>
      <c r="F70" s="112"/>
      <c r="G70" s="113"/>
      <c r="H70" s="113"/>
      <c r="I70" s="113"/>
      <c r="J70"/>
      <c r="K70"/>
      <c r="L70"/>
      <c r="M70"/>
      <c r="N70"/>
      <c r="O70" s="12"/>
      <c r="P70" s="12"/>
    </row>
    <row r="71" spans="1:16" s="11" customFormat="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 s="12"/>
      <c r="P71" s="12"/>
    </row>
    <row r="72" spans="1:16" s="11" customFormat="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 s="12"/>
      <c r="P72" s="12"/>
    </row>
    <row r="73" spans="1:16" s="11" customFormat="1" ht="15" customHeight="1">
      <c r="A73" s="32"/>
      <c r="C73" s="32"/>
      <c r="E73"/>
      <c r="F73"/>
      <c r="G73"/>
      <c r="H73"/>
      <c r="I73"/>
      <c r="J73"/>
      <c r="K73"/>
      <c r="L73"/>
      <c r="M73"/>
      <c r="N73"/>
      <c r="O73" s="12"/>
      <c r="P73" s="12"/>
    </row>
    <row r="74" spans="1:16" s="11" customFormat="1" ht="15" customHeight="1">
      <c r="A74" s="114"/>
      <c r="C74" s="115"/>
      <c r="E74"/>
      <c r="F74" s="12"/>
      <c r="G74" s="12"/>
      <c r="H74" s="12"/>
      <c r="I74" s="12"/>
      <c r="J74"/>
      <c r="K74"/>
      <c r="L74"/>
      <c r="M74"/>
      <c r="N74"/>
      <c r="O74" s="12"/>
      <c r="P74" s="12"/>
    </row>
    <row r="75" spans="1:16" s="11" customFormat="1" ht="15" customHeight="1">
      <c r="A75" s="114"/>
      <c r="B75"/>
      <c r="C75" s="114"/>
      <c r="D75"/>
      <c r="E75"/>
      <c r="F75" s="3"/>
      <c r="G75"/>
      <c r="H75" s="3"/>
      <c r="I75" s="3"/>
      <c r="J75"/>
      <c r="K75"/>
      <c r="L75"/>
      <c r="M75"/>
      <c r="N75"/>
      <c r="O75" s="12"/>
      <c r="P75" s="12"/>
    </row>
    <row r="76" spans="1:16" s="11" customFormat="1" ht="15" customHeight="1">
      <c r="B76"/>
      <c r="C76"/>
      <c r="D76"/>
      <c r="E76" s="116"/>
      <c r="F76"/>
      <c r="G76"/>
      <c r="H76"/>
      <c r="I76"/>
      <c r="J76" s="12"/>
      <c r="K76" s="12"/>
      <c r="L76" s="12"/>
      <c r="M76" s="12"/>
      <c r="N76" s="12"/>
      <c r="O76" s="12"/>
      <c r="P76" s="12"/>
    </row>
    <row r="77" spans="1:16" s="11" customFormat="1" ht="15" customHeight="1">
      <c r="B77"/>
      <c r="C77"/>
      <c r="D77"/>
      <c r="E77" s="116"/>
      <c r="F77"/>
      <c r="G77"/>
      <c r="H77"/>
      <c r="I77"/>
      <c r="J77" s="12"/>
      <c r="K77" s="12"/>
      <c r="L77" s="12"/>
      <c r="M77" s="12"/>
      <c r="N77" s="12"/>
      <c r="O77" s="12"/>
      <c r="P77" s="12"/>
    </row>
    <row r="78" spans="1:16" s="11" customFormat="1" ht="15" customHeight="1">
      <c r="B78"/>
      <c r="C78"/>
      <c r="D78"/>
      <c r="E78" s="116"/>
      <c r="F78"/>
      <c r="G78"/>
      <c r="H78"/>
      <c r="I78"/>
      <c r="J78" s="12"/>
      <c r="K78" s="12"/>
      <c r="L78" s="12"/>
      <c r="M78" s="12"/>
      <c r="N78" s="12"/>
      <c r="O78" s="12"/>
      <c r="P78" s="12"/>
    </row>
    <row r="79" spans="1:16" s="11" customFormat="1" ht="15" customHeight="1">
      <c r="A79"/>
      <c r="B79"/>
      <c r="C79"/>
      <c r="D79"/>
      <c r="E79" s="116"/>
      <c r="F79"/>
      <c r="G79"/>
      <c r="H79"/>
      <c r="I79"/>
      <c r="J79" s="12"/>
      <c r="K79" s="12"/>
      <c r="L79" s="12"/>
      <c r="M79" s="12"/>
      <c r="N79" s="12"/>
      <c r="O79" s="12"/>
      <c r="P79" s="12"/>
    </row>
    <row r="80" spans="1:16" s="11" customFormat="1" ht="15" customHeight="1">
      <c r="A80"/>
      <c r="B80"/>
      <c r="C80"/>
      <c r="D80"/>
      <c r="E80" s="116"/>
      <c r="F80"/>
      <c r="G80"/>
      <c r="H80"/>
      <c r="I80"/>
      <c r="J80" s="12"/>
      <c r="K80" s="12"/>
      <c r="L80" s="12"/>
      <c r="M80" s="12"/>
      <c r="N80" s="12"/>
      <c r="O80" s="12"/>
      <c r="P80" s="12"/>
    </row>
    <row r="81" spans="1:16" s="11" customFormat="1" ht="15" customHeight="1">
      <c r="A81"/>
      <c r="B81"/>
      <c r="C81"/>
      <c r="D81"/>
      <c r="E81" s="116"/>
      <c r="F81"/>
      <c r="G81"/>
      <c r="H81"/>
      <c r="I81"/>
      <c r="J81" s="12"/>
      <c r="K81" s="12"/>
      <c r="L81" s="12"/>
      <c r="M81" s="12"/>
      <c r="N81" s="12"/>
      <c r="O81" s="12"/>
      <c r="P81" s="12"/>
    </row>
    <row r="82" spans="1:16" s="11" customFormat="1" ht="15" customHeight="1">
      <c r="A82"/>
      <c r="B82"/>
      <c r="C82"/>
      <c r="D82"/>
      <c r="E82" s="116"/>
      <c r="F82"/>
      <c r="G82"/>
      <c r="H82"/>
      <c r="I82"/>
    </row>
    <row r="83" spans="1:16" s="11" customFormat="1" ht="15" customHeight="1">
      <c r="A83"/>
      <c r="B83"/>
      <c r="C83"/>
      <c r="D83"/>
      <c r="E83" s="116"/>
      <c r="F83"/>
      <c r="G83"/>
      <c r="H83"/>
      <c r="I83"/>
      <c r="N83" s="12"/>
      <c r="O83" s="12"/>
      <c r="P83" s="12"/>
    </row>
    <row r="84" spans="1:16" s="11" customFormat="1" ht="15" customHeight="1">
      <c r="A84"/>
      <c r="B84"/>
      <c r="C84"/>
      <c r="D84"/>
      <c r="E84" s="116"/>
      <c r="F84"/>
      <c r="G84"/>
      <c r="H84"/>
      <c r="I84"/>
    </row>
    <row r="85" spans="1:16" s="11" customFormat="1" ht="15" customHeight="1">
      <c r="A85"/>
      <c r="B85"/>
      <c r="C85"/>
      <c r="D85"/>
      <c r="E85" s="116"/>
      <c r="F85"/>
      <c r="G85"/>
      <c r="H85"/>
      <c r="I85"/>
    </row>
    <row r="86" spans="1:16" s="11" customFormat="1" ht="15" customHeight="1">
      <c r="A86"/>
      <c r="B86"/>
      <c r="C86"/>
      <c r="D86"/>
      <c r="E86" s="117"/>
      <c r="F86"/>
      <c r="G86"/>
      <c r="H86"/>
      <c r="I86"/>
    </row>
    <row r="87" spans="1:16" s="118" customFormat="1" ht="21.75" customHeight="1">
      <c r="A87"/>
      <c r="B87"/>
      <c r="C87"/>
      <c r="D87"/>
      <c r="E87" s="117"/>
      <c r="F87"/>
      <c r="G87"/>
      <c r="H87"/>
      <c r="I87"/>
      <c r="N87" s="119"/>
      <c r="O87" s="119"/>
      <c r="P87" s="119"/>
    </row>
    <row r="88" spans="1:16" s="118" customFormat="1" ht="18.75" customHeight="1">
      <c r="A88"/>
      <c r="B88"/>
      <c r="C88"/>
      <c r="D88"/>
      <c r="E88" s="3"/>
      <c r="F88"/>
      <c r="G88"/>
      <c r="H88"/>
      <c r="I88"/>
    </row>
    <row r="89" spans="1:16" ht="12" customHeight="1">
      <c r="E89" s="3"/>
    </row>
    <row r="90" spans="1:16" ht="12" customHeight="1">
      <c r="E90" s="3"/>
    </row>
    <row r="91" spans="1:16" ht="12" customHeight="1">
      <c r="E91" s="3"/>
    </row>
    <row r="92" spans="1:16" ht="12" customHeight="1">
      <c r="E92" s="3"/>
    </row>
    <row r="93" spans="1:16">
      <c r="E93" s="3"/>
    </row>
    <row r="94" spans="1:16">
      <c r="E94" s="3"/>
    </row>
    <row r="95" spans="1:16">
      <c r="E95" s="3"/>
    </row>
    <row r="96" spans="1:16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</sheetData>
  <sheetProtection selectLockedCells="1" selectUnlockedCells="1"/>
  <mergeCells count="47">
    <mergeCell ref="A67:B67"/>
    <mergeCell ref="C67:D67"/>
    <mergeCell ref="A64:B64"/>
    <mergeCell ref="C64:D64"/>
    <mergeCell ref="A65:B65"/>
    <mergeCell ref="C65:D65"/>
    <mergeCell ref="A66:B66"/>
    <mergeCell ref="C66:D66"/>
    <mergeCell ref="A61:D61"/>
    <mergeCell ref="H61:I61"/>
    <mergeCell ref="A62:B62"/>
    <mergeCell ref="C62:D62"/>
    <mergeCell ref="H62:I62"/>
    <mergeCell ref="A63:B63"/>
    <mergeCell ref="C63:D63"/>
    <mergeCell ref="H63:I63"/>
    <mergeCell ref="H55:I55"/>
    <mergeCell ref="H56:I56"/>
    <mergeCell ref="H57:I57"/>
    <mergeCell ref="H58:I58"/>
    <mergeCell ref="H59:I59"/>
    <mergeCell ref="H60:I60"/>
    <mergeCell ref="A51:D51"/>
    <mergeCell ref="H51:I51"/>
    <mergeCell ref="H52:I52"/>
    <mergeCell ref="A53:D53"/>
    <mergeCell ref="H53:I53"/>
    <mergeCell ref="H54:I54"/>
    <mergeCell ref="H45:I45"/>
    <mergeCell ref="H46:I46"/>
    <mergeCell ref="H47:I47"/>
    <mergeCell ref="H48:I48"/>
    <mergeCell ref="H49:I49"/>
    <mergeCell ref="H50:I50"/>
    <mergeCell ref="F19:I19"/>
    <mergeCell ref="F34:I34"/>
    <mergeCell ref="F39:I39"/>
    <mergeCell ref="H42:I42"/>
    <mergeCell ref="H43:I43"/>
    <mergeCell ref="H44:I44"/>
    <mergeCell ref="A1:I1"/>
    <mergeCell ref="A2:I2"/>
    <mergeCell ref="A3:I3"/>
    <mergeCell ref="A5:I5"/>
    <mergeCell ref="F6:I6"/>
    <mergeCell ref="A8:D8"/>
    <mergeCell ref="F8:I8"/>
  </mergeCells>
  <printOptions horizontalCentered="1"/>
  <pageMargins left="0.39374999999999999" right="0.19652777777777777" top="0.39374999999999999" bottom="0" header="0.51180555555555551" footer="0.51180555555555551"/>
  <pageSetup paperSize="9" scale="75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P90"/>
  <sheetViews>
    <sheetView topLeftCell="A25" zoomScale="120" zoomScaleNormal="120" workbookViewId="0">
      <selection activeCell="D20" sqref="D20"/>
    </sheetView>
  </sheetViews>
  <sheetFormatPr defaultRowHeight="12.75"/>
  <cols>
    <col min="1" max="1" width="30.28515625" customWidth="1"/>
    <col min="2" max="10" width="8.7109375" customWidth="1"/>
  </cols>
  <sheetData>
    <row r="1" spans="1:16" ht="20.100000000000001" customHeight="1">
      <c r="A1" s="150" t="s">
        <v>222</v>
      </c>
      <c r="B1" s="150"/>
      <c r="C1" s="150"/>
      <c r="D1" s="150"/>
      <c r="E1" s="150"/>
      <c r="F1" s="150"/>
      <c r="G1" s="150"/>
      <c r="H1" s="150"/>
      <c r="I1" s="150"/>
      <c r="J1" s="120"/>
      <c r="K1" s="3"/>
      <c r="L1" s="3"/>
      <c r="M1" s="3"/>
      <c r="N1" s="3"/>
      <c r="O1" s="3"/>
      <c r="P1" s="3"/>
    </row>
    <row r="2" spans="1:16" ht="20.100000000000001" customHeight="1">
      <c r="A2" s="152" t="s">
        <v>58</v>
      </c>
      <c r="B2" s="152"/>
      <c r="C2" s="152"/>
      <c r="D2" s="152"/>
      <c r="E2" s="152"/>
      <c r="F2" s="152"/>
      <c r="G2" s="152"/>
      <c r="H2" s="152"/>
      <c r="I2" s="152"/>
      <c r="J2" s="152"/>
      <c r="K2" s="3"/>
      <c r="L2" s="3"/>
      <c r="M2" s="3"/>
      <c r="N2" s="3"/>
      <c r="O2" s="3"/>
      <c r="P2" s="3"/>
    </row>
    <row r="3" spans="1:16" ht="20.100000000000001" customHeight="1">
      <c r="A3" s="152" t="s">
        <v>3</v>
      </c>
      <c r="B3" s="152"/>
      <c r="C3" s="152"/>
      <c r="D3" s="152"/>
      <c r="E3" s="152"/>
      <c r="F3" s="152"/>
      <c r="G3" s="152"/>
      <c r="H3" s="152"/>
      <c r="I3" s="152"/>
      <c r="J3" s="152"/>
      <c r="K3" s="3"/>
      <c r="L3" s="3"/>
      <c r="M3" s="3"/>
      <c r="N3" s="3"/>
      <c r="O3" s="3"/>
      <c r="P3" s="3"/>
    </row>
    <row r="4" spans="1:16" ht="28.5" customHeight="1">
      <c r="A4" s="37"/>
      <c r="B4" s="37"/>
      <c r="C4" s="37"/>
      <c r="D4" s="38"/>
      <c r="E4" s="38"/>
      <c r="F4" s="39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8" customFormat="1" ht="24" customHeight="1">
      <c r="A5" s="173" t="s">
        <v>223</v>
      </c>
      <c r="B5" s="173"/>
      <c r="C5" s="173"/>
      <c r="D5" s="173"/>
      <c r="E5" s="173"/>
      <c r="F5" s="173"/>
      <c r="G5" s="173"/>
      <c r="H5" s="173"/>
      <c r="I5" s="173"/>
      <c r="J5" s="173"/>
      <c r="K5" s="7"/>
      <c r="L5" s="7"/>
      <c r="M5" s="7"/>
      <c r="N5" s="7"/>
      <c r="O5" s="7"/>
      <c r="P5" s="7"/>
    </row>
    <row r="6" spans="1:16" s="8" customFormat="1" ht="24" customHeight="1">
      <c r="A6" s="173" t="s">
        <v>224</v>
      </c>
      <c r="B6" s="173"/>
      <c r="C6" s="173"/>
      <c r="D6" s="173"/>
      <c r="E6" s="173"/>
      <c r="F6" s="173"/>
      <c r="G6" s="173"/>
      <c r="H6" s="173"/>
      <c r="I6" s="173"/>
      <c r="J6" s="173"/>
      <c r="K6" s="7"/>
      <c r="L6" s="7"/>
      <c r="M6" s="7"/>
      <c r="N6" s="7"/>
      <c r="O6" s="7"/>
      <c r="P6" s="7"/>
    </row>
    <row r="7" spans="1:16" s="8" customFormat="1" ht="24" customHeight="1">
      <c r="A7" s="121"/>
      <c r="B7" s="121"/>
      <c r="C7" s="121"/>
      <c r="D7" s="122"/>
      <c r="E7" s="122"/>
      <c r="F7" s="122"/>
      <c r="G7" s="122"/>
      <c r="H7" s="122"/>
      <c r="I7" s="122"/>
      <c r="J7" s="122"/>
      <c r="K7" s="7"/>
      <c r="L7" s="7"/>
      <c r="M7" s="7"/>
      <c r="N7" s="7"/>
      <c r="O7" s="7"/>
      <c r="P7" s="7"/>
    </row>
    <row r="8" spans="1:16" s="8" customFormat="1" ht="18" customHeight="1">
      <c r="A8" s="143"/>
      <c r="B8" s="143"/>
      <c r="C8" s="143"/>
      <c r="D8" s="143"/>
      <c r="E8" s="143"/>
      <c r="F8" s="143"/>
      <c r="G8" s="143"/>
      <c r="H8" s="7"/>
      <c r="I8" s="174"/>
      <c r="J8" s="174"/>
      <c r="K8" s="7"/>
      <c r="L8" s="7"/>
      <c r="M8" s="7"/>
      <c r="N8" s="7"/>
      <c r="O8" s="7"/>
    </row>
    <row r="9" spans="1:16" s="8" customFormat="1" ht="30" customHeight="1">
      <c r="A9" s="175" t="s">
        <v>5</v>
      </c>
      <c r="B9" s="176" t="s">
        <v>225</v>
      </c>
      <c r="C9" s="176"/>
      <c r="D9" s="176"/>
      <c r="E9" s="176"/>
      <c r="F9" s="176"/>
      <c r="G9" s="176"/>
      <c r="H9" s="176"/>
      <c r="I9" s="176"/>
      <c r="J9" s="176"/>
      <c r="K9" s="7"/>
      <c r="L9" s="7"/>
      <c r="M9" s="7"/>
      <c r="N9" s="7"/>
      <c r="O9" s="7"/>
    </row>
    <row r="10" spans="1:16" s="8" customFormat="1" ht="30" customHeight="1">
      <c r="A10" s="175"/>
      <c r="B10" s="123" t="s">
        <v>226</v>
      </c>
      <c r="C10" s="123" t="s">
        <v>227</v>
      </c>
      <c r="D10" s="123" t="s">
        <v>228</v>
      </c>
      <c r="E10" s="123" t="s">
        <v>229</v>
      </c>
      <c r="F10" s="123" t="s">
        <v>230</v>
      </c>
      <c r="G10" s="123" t="s">
        <v>231</v>
      </c>
      <c r="H10" s="123" t="s">
        <v>232</v>
      </c>
      <c r="I10" s="123" t="s">
        <v>233</v>
      </c>
      <c r="J10" s="124" t="s">
        <v>234</v>
      </c>
      <c r="K10" s="7"/>
      <c r="L10" s="7"/>
      <c r="M10" s="7"/>
      <c r="N10" s="7"/>
      <c r="O10" s="7"/>
    </row>
    <row r="11" spans="1:16" s="8" customFormat="1" ht="30" customHeight="1">
      <c r="A11" s="125" t="s">
        <v>235</v>
      </c>
      <c r="B11" s="50">
        <v>506</v>
      </c>
      <c r="C11" s="50">
        <v>495</v>
      </c>
      <c r="D11" s="50">
        <v>517</v>
      </c>
      <c r="E11" s="50">
        <v>561</v>
      </c>
      <c r="F11" s="50">
        <v>679</v>
      </c>
      <c r="G11" s="50">
        <v>677</v>
      </c>
      <c r="H11" s="50">
        <v>740</v>
      </c>
      <c r="I11" s="50">
        <v>1370</v>
      </c>
      <c r="J11" s="126">
        <v>2002</v>
      </c>
      <c r="K11" s="7"/>
      <c r="L11" s="7"/>
      <c r="M11" s="7"/>
      <c r="N11" s="7"/>
      <c r="O11" s="7"/>
    </row>
    <row r="12" spans="1:16" s="8" customFormat="1" ht="30" customHeight="1">
      <c r="A12" s="125" t="s">
        <v>236</v>
      </c>
      <c r="B12" s="53">
        <v>248</v>
      </c>
      <c r="C12" s="127">
        <v>215</v>
      </c>
      <c r="D12" s="50">
        <v>198</v>
      </c>
      <c r="E12" s="50">
        <v>220</v>
      </c>
      <c r="F12" s="50">
        <v>275</v>
      </c>
      <c r="G12" s="50">
        <v>264</v>
      </c>
      <c r="H12" s="50">
        <v>275</v>
      </c>
      <c r="I12" s="50">
        <v>457</v>
      </c>
      <c r="J12" s="126">
        <v>770</v>
      </c>
      <c r="K12" s="7"/>
      <c r="L12" s="7"/>
      <c r="M12" s="7"/>
      <c r="N12" s="7"/>
      <c r="O12" s="7"/>
    </row>
    <row r="13" spans="1:16" s="8" customFormat="1" ht="30" customHeight="1">
      <c r="A13" s="125" t="s">
        <v>237</v>
      </c>
      <c r="B13" s="53">
        <v>11</v>
      </c>
      <c r="C13" s="127">
        <v>11</v>
      </c>
      <c r="D13" s="50">
        <v>11</v>
      </c>
      <c r="E13" s="50">
        <v>11</v>
      </c>
      <c r="F13" s="50">
        <v>13</v>
      </c>
      <c r="G13" s="50">
        <v>11</v>
      </c>
      <c r="H13" s="50">
        <v>13</v>
      </c>
      <c r="I13" s="50">
        <v>22</v>
      </c>
      <c r="J13" s="126">
        <v>22</v>
      </c>
      <c r="K13" s="7"/>
      <c r="L13" s="7"/>
      <c r="M13" s="7"/>
    </row>
    <row r="14" spans="1:16" s="8" customFormat="1" ht="30" customHeight="1">
      <c r="A14" s="125" t="s">
        <v>238</v>
      </c>
      <c r="B14" s="53">
        <v>160</v>
      </c>
      <c r="C14" s="127">
        <v>165</v>
      </c>
      <c r="D14" s="50">
        <v>187</v>
      </c>
      <c r="E14" s="50">
        <v>198</v>
      </c>
      <c r="F14" s="50">
        <v>215</v>
      </c>
      <c r="G14" s="50">
        <v>248</v>
      </c>
      <c r="H14" s="50">
        <v>264</v>
      </c>
      <c r="I14" s="50">
        <v>435</v>
      </c>
      <c r="J14" s="126">
        <v>688</v>
      </c>
      <c r="K14" s="7"/>
      <c r="L14" s="7"/>
      <c r="M14" s="7"/>
    </row>
    <row r="15" spans="1:16" s="8" customFormat="1" ht="30" customHeight="1">
      <c r="A15" s="125" t="s">
        <v>239</v>
      </c>
      <c r="B15" s="53">
        <v>88</v>
      </c>
      <c r="C15" s="127">
        <v>105</v>
      </c>
      <c r="D15" s="50">
        <v>121</v>
      </c>
      <c r="E15" s="50">
        <v>132</v>
      </c>
      <c r="F15" s="50">
        <v>176</v>
      </c>
      <c r="G15" s="50">
        <v>154</v>
      </c>
      <c r="H15" s="50">
        <v>187</v>
      </c>
      <c r="I15" s="50">
        <v>457</v>
      </c>
      <c r="J15" s="126">
        <v>523</v>
      </c>
      <c r="K15" s="7"/>
      <c r="L15" s="7"/>
      <c r="M15" s="7"/>
    </row>
    <row r="16" spans="1:16" s="8" customFormat="1" ht="18" customHeight="1">
      <c r="A16" s="128" t="s">
        <v>240</v>
      </c>
      <c r="B16" s="129"/>
      <c r="C16" s="177">
        <v>187</v>
      </c>
      <c r="D16" s="178">
        <v>187</v>
      </c>
      <c r="E16" s="178">
        <v>187</v>
      </c>
      <c r="F16" s="178">
        <v>187</v>
      </c>
      <c r="G16" s="178">
        <v>198</v>
      </c>
      <c r="H16" s="178">
        <v>220</v>
      </c>
      <c r="I16" s="178">
        <v>352</v>
      </c>
      <c r="J16" s="179">
        <v>352</v>
      </c>
      <c r="K16" s="7"/>
      <c r="L16" s="7"/>
      <c r="M16" s="7"/>
    </row>
    <row r="17" spans="1:13" s="8" customFormat="1" ht="18" customHeight="1">
      <c r="A17" s="130" t="s">
        <v>241</v>
      </c>
      <c r="B17" s="131"/>
      <c r="C17" s="177"/>
      <c r="D17" s="178"/>
      <c r="E17" s="178"/>
      <c r="F17" s="178"/>
      <c r="G17" s="178"/>
      <c r="H17" s="178"/>
      <c r="I17" s="178"/>
      <c r="J17" s="179"/>
      <c r="K17" s="7"/>
      <c r="L17" s="7"/>
      <c r="M17" s="7"/>
    </row>
    <row r="18" spans="1:13" s="8" customFormat="1" ht="30" customHeight="1">
      <c r="A18" s="125" t="s">
        <v>242</v>
      </c>
      <c r="B18" s="53"/>
      <c r="C18" s="127">
        <v>2475</v>
      </c>
      <c r="D18" s="50">
        <v>2640</v>
      </c>
      <c r="E18" s="50">
        <v>2530</v>
      </c>
      <c r="F18" s="50">
        <v>2255</v>
      </c>
      <c r="G18" s="50">
        <v>2420</v>
      </c>
      <c r="H18" s="50">
        <v>2585</v>
      </c>
      <c r="I18" s="50">
        <v>3300</v>
      </c>
      <c r="J18" s="126">
        <v>4620</v>
      </c>
      <c r="K18" s="7"/>
      <c r="L18" s="7"/>
      <c r="M18" s="7"/>
    </row>
    <row r="19" spans="1:13" s="8" customFormat="1" ht="30" customHeight="1">
      <c r="A19" s="125" t="s">
        <v>243</v>
      </c>
      <c r="B19" s="53"/>
      <c r="C19" s="127">
        <v>2761</v>
      </c>
      <c r="D19" s="50">
        <v>2926</v>
      </c>
      <c r="E19" s="50">
        <v>2365</v>
      </c>
      <c r="F19" s="50">
        <v>2640</v>
      </c>
      <c r="G19" s="50">
        <v>2475</v>
      </c>
      <c r="H19" s="50">
        <v>2970</v>
      </c>
      <c r="I19" s="50">
        <v>3410</v>
      </c>
      <c r="J19" s="126">
        <v>6490</v>
      </c>
      <c r="K19" s="7"/>
      <c r="L19" s="7"/>
      <c r="M19" s="7"/>
    </row>
    <row r="20" spans="1:13" s="8" customFormat="1" ht="30" customHeight="1">
      <c r="A20" s="125" t="s">
        <v>244</v>
      </c>
      <c r="B20" s="53"/>
      <c r="C20" s="127"/>
      <c r="D20" s="50"/>
      <c r="E20" s="50">
        <v>2530</v>
      </c>
      <c r="F20" s="50">
        <v>3080</v>
      </c>
      <c r="G20" s="50">
        <v>4400</v>
      </c>
      <c r="H20" s="50">
        <v>5225</v>
      </c>
      <c r="I20" s="50">
        <v>7370</v>
      </c>
      <c r="J20" s="126">
        <v>12100</v>
      </c>
      <c r="K20" s="7"/>
      <c r="L20" s="7"/>
      <c r="M20" s="7"/>
    </row>
    <row r="21" spans="1:13" s="8" customFormat="1" ht="30" customHeight="1">
      <c r="A21" s="125" t="s">
        <v>245</v>
      </c>
      <c r="B21" s="53"/>
      <c r="C21" s="127"/>
      <c r="D21" s="50"/>
      <c r="E21" s="50"/>
      <c r="F21" s="50">
        <v>4730</v>
      </c>
      <c r="G21" s="50"/>
      <c r="H21" s="132">
        <v>6050</v>
      </c>
      <c r="I21" s="132">
        <v>7700</v>
      </c>
      <c r="J21" s="133"/>
      <c r="K21" s="7"/>
      <c r="L21" s="7"/>
      <c r="M21" s="7"/>
    </row>
    <row r="22" spans="1:13" s="8" customFormat="1" ht="18" customHeight="1">
      <c r="A22" s="128" t="s">
        <v>246</v>
      </c>
      <c r="B22" s="129"/>
      <c r="C22" s="180">
        <v>968</v>
      </c>
      <c r="D22" s="181">
        <v>1100</v>
      </c>
      <c r="E22" s="181"/>
      <c r="F22" s="181">
        <v>2332</v>
      </c>
      <c r="G22" s="181">
        <v>2530</v>
      </c>
      <c r="H22" s="182">
        <v>3520</v>
      </c>
      <c r="I22" s="182">
        <v>7480</v>
      </c>
      <c r="J22" s="183">
        <v>15400</v>
      </c>
      <c r="K22" s="7"/>
      <c r="L22" s="7"/>
      <c r="M22" s="7"/>
    </row>
    <row r="23" spans="1:13" s="8" customFormat="1" ht="18" customHeight="1">
      <c r="A23" s="134" t="s">
        <v>247</v>
      </c>
      <c r="B23" s="135"/>
      <c r="C23" s="180"/>
      <c r="D23" s="180"/>
      <c r="E23" s="180"/>
      <c r="F23" s="180"/>
      <c r="G23" s="180"/>
      <c r="H23" s="180"/>
      <c r="I23" s="180"/>
      <c r="J23" s="183"/>
      <c r="K23" s="7"/>
      <c r="L23" s="7"/>
      <c r="M23" s="7"/>
    </row>
    <row r="24" spans="1:13" s="11" customFormat="1" ht="15"/>
    <row r="25" spans="1:13" s="11" customFormat="1" ht="15"/>
    <row r="26" spans="1:13" s="11" customFormat="1" ht="25.5" customHeight="1">
      <c r="A26" s="184" t="s">
        <v>248</v>
      </c>
      <c r="B26" s="184"/>
      <c r="C26" s="184"/>
      <c r="D26" s="184"/>
      <c r="E26" s="184"/>
      <c r="F26" s="184"/>
      <c r="G26" s="184"/>
      <c r="H26" s="184"/>
      <c r="I26" s="184"/>
      <c r="J26" s="184"/>
    </row>
    <row r="27" spans="1:13" s="26" customFormat="1" ht="25.5" customHeight="1">
      <c r="A27" s="185" t="s">
        <v>249</v>
      </c>
      <c r="B27" s="185"/>
      <c r="C27" s="185"/>
      <c r="D27" s="185"/>
      <c r="E27" s="185"/>
      <c r="F27" s="185"/>
      <c r="G27" s="185"/>
      <c r="H27" s="185"/>
      <c r="I27" s="185"/>
      <c r="J27" s="185"/>
    </row>
    <row r="28" spans="1:13" s="26" customFormat="1" ht="36" customHeight="1">
      <c r="A28" s="137"/>
      <c r="B28" s="137"/>
      <c r="C28" s="137"/>
      <c r="D28" s="136"/>
      <c r="E28" s="136"/>
      <c r="F28" s="136"/>
      <c r="G28" s="136"/>
    </row>
    <row r="29" spans="1:13" s="26" customFormat="1" ht="18.75">
      <c r="A29" s="32"/>
      <c r="B29" s="64"/>
      <c r="C29" s="64"/>
      <c r="D29" s="64"/>
      <c r="E29" s="63"/>
      <c r="F29" s="64"/>
      <c r="G29" s="64"/>
    </row>
    <row r="30" spans="1:13" s="26" customFormat="1" ht="20.25">
      <c r="A30" s="32"/>
      <c r="B30" s="137"/>
      <c r="C30" s="137"/>
      <c r="D30" s="136"/>
      <c r="E30" s="136"/>
      <c r="F30" s="136"/>
      <c r="G30" s="138"/>
    </row>
    <row r="31" spans="1:13" s="26" customFormat="1" ht="18.75">
      <c r="A31" s="32"/>
      <c r="B31" s="64"/>
      <c r="C31" s="64"/>
      <c r="D31" s="62"/>
      <c r="E31" s="63"/>
      <c r="F31" s="64"/>
      <c r="G31" s="64"/>
    </row>
    <row r="32" spans="1:13" s="26" customFormat="1" ht="18.75">
      <c r="A32" s="32"/>
      <c r="B32" s="64"/>
      <c r="C32" s="64"/>
      <c r="D32" s="62"/>
      <c r="E32" s="63"/>
      <c r="F32" s="64"/>
      <c r="G32" s="64"/>
    </row>
    <row r="33" spans="1:7" s="26" customFormat="1" ht="18.75">
      <c r="A33" s="32"/>
      <c r="B33" s="64"/>
      <c r="C33" s="64"/>
      <c r="D33" s="62"/>
      <c r="E33" s="63"/>
      <c r="F33" s="64"/>
      <c r="G33" s="64"/>
    </row>
    <row r="34" spans="1:7" s="26" customFormat="1" ht="18.75">
      <c r="A34" s="34"/>
      <c r="B34" s="64"/>
      <c r="C34" s="64"/>
      <c r="D34" s="62"/>
      <c r="E34" s="63"/>
      <c r="F34" s="64"/>
      <c r="G34" s="64"/>
    </row>
    <row r="35" spans="1:7" s="26" customFormat="1" ht="18.75">
      <c r="A35" s="32"/>
      <c r="B35" s="64"/>
      <c r="C35" s="64"/>
      <c r="D35" s="62"/>
      <c r="E35" s="63"/>
      <c r="F35" s="64"/>
      <c r="G35" s="64"/>
    </row>
    <row r="36" spans="1:7" s="26" customFormat="1" ht="36" customHeight="1">
      <c r="A36" s="186"/>
      <c r="B36" s="186"/>
      <c r="C36" s="186"/>
      <c r="D36" s="186"/>
      <c r="E36" s="186"/>
      <c r="F36" s="186"/>
      <c r="G36" s="186"/>
    </row>
    <row r="37" spans="1:7" s="26" customFormat="1" ht="18" customHeight="1">
      <c r="A37" s="64"/>
      <c r="B37" s="64"/>
      <c r="C37" s="64"/>
      <c r="D37" s="62"/>
      <c r="E37" s="63"/>
      <c r="F37" s="64"/>
      <c r="G37" s="64"/>
    </row>
    <row r="38" spans="1:7" s="26" customFormat="1" ht="18" customHeight="1">
      <c r="A38" s="64"/>
      <c r="B38" s="64"/>
      <c r="C38" s="64"/>
      <c r="D38" s="62"/>
      <c r="E38" s="63"/>
      <c r="F38" s="64"/>
      <c r="G38" s="64"/>
    </row>
    <row r="39" spans="1:7" s="26" customFormat="1" ht="18" customHeight="1">
      <c r="A39" s="139"/>
      <c r="B39" s="139"/>
      <c r="C39" s="139"/>
      <c r="D39" s="62"/>
      <c r="E39" s="63"/>
      <c r="F39" s="64"/>
      <c r="G39" s="64"/>
    </row>
    <row r="40" spans="1:7" s="26" customFormat="1" ht="18" customHeight="1">
      <c r="A40" s="139"/>
      <c r="B40" s="139"/>
      <c r="C40" s="139"/>
      <c r="D40" s="62"/>
      <c r="E40" s="63"/>
      <c r="F40" s="64"/>
      <c r="G40" s="64"/>
    </row>
    <row r="41" spans="1:7" ht="18" customHeight="1">
      <c r="A41" s="139"/>
      <c r="B41" s="139"/>
      <c r="C41" s="139"/>
      <c r="D41" s="62"/>
      <c r="E41" s="63"/>
      <c r="F41" s="64"/>
      <c r="G41" s="64"/>
    </row>
    <row r="42" spans="1:7" ht="18" customHeight="1">
      <c r="A42" s="139"/>
      <c r="B42" s="139"/>
      <c r="C42" s="139"/>
      <c r="D42" s="62"/>
      <c r="E42" s="63"/>
      <c r="F42" s="64"/>
      <c r="G42" s="64"/>
    </row>
    <row r="43" spans="1:7" ht="18" customHeight="1">
      <c r="A43" s="187"/>
      <c r="B43" s="187"/>
      <c r="C43" s="187"/>
      <c r="D43" s="187"/>
      <c r="E43" s="187"/>
      <c r="F43" s="187"/>
      <c r="G43" s="187"/>
    </row>
    <row r="44" spans="1:7" ht="18" customHeight="1">
      <c r="A44" s="33"/>
      <c r="B44" s="33"/>
      <c r="C44" s="33"/>
      <c r="D44" s="33"/>
      <c r="E44" s="66"/>
      <c r="F44" s="67"/>
      <c r="G44" s="67"/>
    </row>
    <row r="45" spans="1:7" ht="18" customHeight="1">
      <c r="A45" s="188"/>
      <c r="B45" s="188"/>
      <c r="C45" s="188"/>
      <c r="D45" s="188"/>
      <c r="E45" s="66"/>
      <c r="F45" s="67"/>
      <c r="G45" s="67"/>
    </row>
    <row r="46" spans="1:7" ht="18" customHeight="1">
      <c r="A46" s="68"/>
      <c r="B46" s="68"/>
      <c r="C46" s="68"/>
      <c r="D46" s="68"/>
      <c r="E46" s="68"/>
      <c r="F46" s="67"/>
      <c r="G46" s="67"/>
    </row>
    <row r="47" spans="1:7" ht="18" customHeight="1">
      <c r="A47" s="68"/>
      <c r="B47" s="68"/>
      <c r="C47" s="68"/>
      <c r="D47" s="68"/>
      <c r="E47" s="68"/>
      <c r="F47" s="67"/>
      <c r="G47" s="67"/>
    </row>
    <row r="48" spans="1:7" ht="18" customHeight="1">
      <c r="A48" s="68"/>
      <c r="B48" s="68"/>
      <c r="C48" s="68"/>
      <c r="D48" s="68"/>
      <c r="E48" s="68"/>
      <c r="F48" s="67"/>
      <c r="G48" s="67"/>
    </row>
    <row r="49" spans="1:7" ht="18" customHeight="1">
      <c r="A49" s="33"/>
      <c r="B49" s="33"/>
      <c r="C49" s="33"/>
      <c r="D49" s="33"/>
      <c r="E49" s="66"/>
      <c r="F49" s="67"/>
      <c r="G49" s="67"/>
    </row>
    <row r="50" spans="1:7" ht="18" customHeight="1">
      <c r="A50" s="33"/>
      <c r="B50" s="33"/>
      <c r="C50" s="33"/>
      <c r="D50" s="33"/>
      <c r="E50" s="66"/>
      <c r="F50" s="67"/>
      <c r="G50" s="67"/>
    </row>
    <row r="51" spans="1:7" ht="18" customHeight="1">
      <c r="A51" s="33"/>
      <c r="B51" s="33"/>
      <c r="C51" s="33"/>
      <c r="D51" s="33"/>
      <c r="E51" s="66"/>
      <c r="F51" s="67"/>
      <c r="G51" s="67"/>
    </row>
    <row r="52" spans="1:7" ht="18" customHeight="1">
      <c r="A52" s="33"/>
      <c r="B52" s="33"/>
      <c r="C52" s="33"/>
      <c r="D52" s="33"/>
      <c r="E52" s="66"/>
      <c r="F52" s="67"/>
      <c r="G52" s="67"/>
    </row>
    <row r="53" spans="1:7" ht="18" customHeight="1">
      <c r="A53" s="140"/>
      <c r="B53" s="140"/>
      <c r="C53" s="140"/>
      <c r="D53" s="69"/>
      <c r="E53" s="66"/>
      <c r="F53" s="67"/>
      <c r="G53" s="67"/>
    </row>
    <row r="54" spans="1:7" ht="18" customHeight="1">
      <c r="A54" s="140"/>
      <c r="B54" s="140"/>
      <c r="C54" s="140"/>
      <c r="D54" s="69"/>
      <c r="E54" s="66"/>
      <c r="F54" s="67"/>
      <c r="G54" s="67"/>
    </row>
    <row r="55" spans="1:7" ht="18" customHeight="1">
      <c r="A55" s="140"/>
      <c r="B55" s="140"/>
      <c r="C55" s="140"/>
      <c r="D55" s="69"/>
      <c r="E55" s="66"/>
      <c r="F55" s="67"/>
      <c r="G55" s="67"/>
    </row>
    <row r="56" spans="1:7" ht="18" customHeight="1">
      <c r="A56" s="140"/>
      <c r="B56" s="140"/>
      <c r="C56" s="140"/>
      <c r="D56" s="69"/>
      <c r="E56" s="66"/>
      <c r="F56" s="67"/>
      <c r="G56" s="67"/>
    </row>
    <row r="57" spans="1:7" ht="18" customHeight="1">
      <c r="A57" s="140"/>
      <c r="B57" s="140"/>
      <c r="C57" s="140"/>
      <c r="D57" s="69"/>
      <c r="E57" s="66"/>
      <c r="F57" s="67"/>
      <c r="G57" s="67"/>
    </row>
    <row r="58" spans="1:7" ht="18" customHeight="1">
      <c r="A58" s="140"/>
      <c r="B58" s="140"/>
      <c r="C58" s="140"/>
      <c r="D58" s="69"/>
      <c r="E58" s="66"/>
      <c r="F58" s="67"/>
      <c r="G58" s="67"/>
    </row>
    <row r="59" spans="1:7" ht="18" customHeight="1">
      <c r="A59" s="140"/>
      <c r="B59" s="140"/>
      <c r="C59" s="140"/>
      <c r="D59" s="69"/>
      <c r="E59" s="66"/>
      <c r="F59" s="67"/>
      <c r="G59" s="67"/>
    </row>
    <row r="60" spans="1:7" ht="18" customHeight="1">
      <c r="A60" s="33"/>
      <c r="B60" s="33"/>
      <c r="C60" s="33"/>
      <c r="D60" s="33"/>
      <c r="E60" s="141"/>
      <c r="F60" s="141"/>
    </row>
    <row r="61" spans="1:7" ht="18" customHeight="1">
      <c r="A61" s="33"/>
      <c r="B61" s="33"/>
      <c r="C61" s="33"/>
      <c r="D61" s="33"/>
      <c r="F61" s="141"/>
    </row>
    <row r="62" spans="1:7" ht="18" customHeight="1">
      <c r="A62" s="33"/>
      <c r="B62" s="33"/>
      <c r="C62" s="33"/>
      <c r="D62" s="33"/>
      <c r="F62" s="141"/>
    </row>
    <row r="63" spans="1:7" ht="12" customHeight="1">
      <c r="A63" s="33"/>
      <c r="B63" s="33"/>
      <c r="C63" s="33"/>
      <c r="D63" s="33"/>
      <c r="E63" s="29"/>
    </row>
    <row r="64" spans="1:7" ht="12" customHeight="1">
      <c r="A64" s="33"/>
      <c r="B64" s="33"/>
      <c r="C64" s="33"/>
      <c r="D64" s="33"/>
    </row>
    <row r="65" spans="1:6" ht="16.5">
      <c r="A65" s="33"/>
      <c r="B65" s="33"/>
      <c r="C65" s="33"/>
      <c r="D65" s="33"/>
      <c r="F65" s="29"/>
    </row>
    <row r="66" spans="1:6" ht="15">
      <c r="A66" s="33"/>
      <c r="B66" s="33"/>
      <c r="C66" s="33"/>
      <c r="D66" s="33"/>
      <c r="F66" s="3"/>
    </row>
    <row r="67" spans="1:6">
      <c r="F67" s="3"/>
    </row>
    <row r="68" spans="1:6">
      <c r="F68" s="3"/>
    </row>
    <row r="69" spans="1:6">
      <c r="F69" s="3"/>
    </row>
    <row r="70" spans="1:6">
      <c r="F70" s="3"/>
    </row>
    <row r="71" spans="1:6">
      <c r="F71" s="3"/>
    </row>
    <row r="72" spans="1:6">
      <c r="F72" s="3"/>
    </row>
    <row r="73" spans="1:6">
      <c r="F73" s="3"/>
    </row>
    <row r="74" spans="1:6">
      <c r="F74" s="3"/>
    </row>
    <row r="75" spans="1:6">
      <c r="F75" s="3"/>
    </row>
    <row r="76" spans="1:6">
      <c r="F76" s="3"/>
    </row>
    <row r="77" spans="1:6">
      <c r="F77" s="3"/>
    </row>
    <row r="78" spans="1:6">
      <c r="F78" s="3"/>
    </row>
    <row r="79" spans="1:6">
      <c r="F79" s="3"/>
    </row>
    <row r="80" spans="1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</sheetData>
  <sheetProtection selectLockedCells="1" selectUnlockedCells="1"/>
  <mergeCells count="30">
    <mergeCell ref="A45:D45"/>
    <mergeCell ref="I22:I23"/>
    <mergeCell ref="J22:J23"/>
    <mergeCell ref="A26:J26"/>
    <mergeCell ref="A27:J27"/>
    <mergeCell ref="A36:G36"/>
    <mergeCell ref="A43:G43"/>
    <mergeCell ref="C22:C23"/>
    <mergeCell ref="D22:D23"/>
    <mergeCell ref="E22:E23"/>
    <mergeCell ref="F22:F23"/>
    <mergeCell ref="G22:G23"/>
    <mergeCell ref="H22:H23"/>
    <mergeCell ref="A9:A10"/>
    <mergeCell ref="B9:J9"/>
    <mergeCell ref="C16:C17"/>
    <mergeCell ref="D16:D17"/>
    <mergeCell ref="E16:E17"/>
    <mergeCell ref="F16:F17"/>
    <mergeCell ref="G16:G17"/>
    <mergeCell ref="H16:H17"/>
    <mergeCell ref="I16:I17"/>
    <mergeCell ref="J16:J17"/>
    <mergeCell ref="A1:I1"/>
    <mergeCell ref="A2:J2"/>
    <mergeCell ref="A3:J3"/>
    <mergeCell ref="A5:J5"/>
    <mergeCell ref="A6:J6"/>
    <mergeCell ref="A8:G8"/>
    <mergeCell ref="I8:J8"/>
  </mergeCells>
  <pageMargins left="0.78749999999999998" right="0.78749999999999998" top="0.39374999999999999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</vt:lpstr>
      <vt:lpstr>Круг</vt:lpstr>
      <vt:lpstr>Труба</vt:lpstr>
      <vt:lpstr>Запорка</vt:lpstr>
      <vt:lpstr>Запорка!Область_печати</vt:lpstr>
      <vt:lpstr>Круг!Область_печати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krt</cp:lastModifiedBy>
  <dcterms:created xsi:type="dcterms:W3CDTF">2014-10-08T11:37:26Z</dcterms:created>
  <dcterms:modified xsi:type="dcterms:W3CDTF">2014-10-08T11:37:27Z</dcterms:modified>
</cp:coreProperties>
</file>