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3640" windowHeight="10050"/>
  </bookViews>
  <sheets>
    <sheet name="ПРАЙС" sheetId="1" r:id="rId1"/>
  </sheets>
  <externalReferences>
    <externalReference r:id="rId2"/>
  </externalReferences>
  <definedNames>
    <definedName name="_xlnm.Print_Area" localSheetId="0">ПРАЙС!$A$1:$J$243</definedName>
  </definedNames>
  <calcPr calcId="144525"/>
</workbook>
</file>

<file path=xl/calcChain.xml><?xml version="1.0" encoding="utf-8"?>
<calcChain xmlns="http://schemas.openxmlformats.org/spreadsheetml/2006/main">
  <c r="E161" i="1" l="1"/>
  <c r="D161" i="1"/>
  <c r="C161" i="1"/>
  <c r="B161" i="1"/>
  <c r="E160" i="1"/>
  <c r="D160" i="1"/>
  <c r="C160" i="1"/>
  <c r="B160" i="1"/>
  <c r="E159" i="1"/>
  <c r="D159" i="1"/>
  <c r="C159" i="1"/>
  <c r="B159" i="1"/>
  <c r="E158" i="1"/>
  <c r="D158" i="1"/>
  <c r="C158" i="1"/>
  <c r="B158" i="1"/>
  <c r="E157" i="1"/>
  <c r="D157" i="1"/>
  <c r="C157" i="1"/>
  <c r="B157" i="1"/>
  <c r="I155" i="1"/>
  <c r="G155" i="1"/>
  <c r="E155" i="1"/>
  <c r="D155" i="1"/>
  <c r="C155" i="1"/>
  <c r="B155" i="1"/>
  <c r="I154" i="1"/>
  <c r="G154" i="1"/>
  <c r="E154" i="1"/>
  <c r="D154" i="1"/>
  <c r="C154" i="1"/>
  <c r="B154" i="1"/>
  <c r="I153" i="1"/>
  <c r="G153" i="1"/>
  <c r="E153" i="1"/>
  <c r="D153" i="1"/>
  <c r="C153" i="1"/>
  <c r="B153" i="1"/>
  <c r="E152" i="1"/>
  <c r="D152" i="1"/>
  <c r="C152" i="1"/>
  <c r="B152" i="1"/>
  <c r="E151" i="1"/>
  <c r="D151" i="1"/>
  <c r="C151" i="1"/>
  <c r="B151" i="1"/>
  <c r="E150" i="1"/>
  <c r="D150" i="1"/>
  <c r="C150" i="1"/>
  <c r="B150" i="1"/>
  <c r="E149" i="1"/>
  <c r="D149" i="1"/>
  <c r="C149" i="1"/>
  <c r="B149" i="1"/>
  <c r="E148" i="1"/>
  <c r="D148" i="1"/>
  <c r="C148" i="1"/>
  <c r="B148" i="1"/>
  <c r="E147" i="1"/>
  <c r="D147" i="1"/>
  <c r="C147" i="1"/>
  <c r="B147" i="1"/>
  <c r="E146" i="1"/>
  <c r="D146" i="1"/>
  <c r="C146" i="1"/>
  <c r="B146" i="1"/>
  <c r="E145" i="1"/>
  <c r="D145" i="1"/>
  <c r="C145" i="1"/>
  <c r="B145" i="1"/>
  <c r="E144" i="1"/>
  <c r="D144" i="1"/>
  <c r="C144" i="1"/>
  <c r="B144" i="1"/>
  <c r="E143" i="1"/>
  <c r="D143" i="1"/>
  <c r="C143" i="1"/>
  <c r="B143" i="1"/>
  <c r="E142" i="1"/>
  <c r="D142" i="1"/>
  <c r="C142" i="1"/>
  <c r="B142" i="1"/>
  <c r="E141" i="1"/>
  <c r="D141" i="1"/>
  <c r="C141" i="1"/>
  <c r="B141" i="1"/>
  <c r="J140" i="1"/>
  <c r="I140" i="1"/>
  <c r="H140" i="1"/>
  <c r="G140" i="1"/>
  <c r="D140" i="1"/>
  <c r="B140" i="1"/>
  <c r="J139" i="1"/>
  <c r="I139" i="1"/>
  <c r="H139" i="1"/>
  <c r="G139" i="1"/>
  <c r="D139" i="1"/>
  <c r="B139" i="1"/>
  <c r="E137" i="1"/>
  <c r="D137" i="1"/>
  <c r="C137" i="1"/>
  <c r="B137" i="1"/>
  <c r="E136" i="1"/>
  <c r="D136" i="1"/>
  <c r="C136" i="1"/>
  <c r="B136" i="1"/>
  <c r="E135" i="1"/>
  <c r="D135" i="1"/>
  <c r="C135" i="1"/>
  <c r="B135" i="1"/>
  <c r="E134" i="1"/>
  <c r="D134" i="1"/>
  <c r="C134" i="1"/>
  <c r="B134" i="1"/>
  <c r="D133" i="1"/>
  <c r="B133" i="1"/>
  <c r="E132" i="1"/>
  <c r="D132" i="1"/>
  <c r="C132" i="1"/>
  <c r="B132" i="1"/>
  <c r="E131" i="1"/>
  <c r="D131" i="1"/>
  <c r="C131" i="1"/>
  <c r="B131" i="1"/>
  <c r="E130" i="1"/>
  <c r="D130" i="1"/>
  <c r="C130" i="1"/>
  <c r="B130" i="1"/>
  <c r="E129" i="1"/>
  <c r="D129" i="1"/>
  <c r="C129" i="1"/>
  <c r="B129" i="1"/>
  <c r="E128" i="1"/>
  <c r="D128" i="1"/>
  <c r="C128" i="1"/>
  <c r="B128" i="1"/>
  <c r="E127" i="1"/>
  <c r="D127" i="1"/>
  <c r="C127" i="1"/>
  <c r="B127" i="1"/>
  <c r="E126" i="1"/>
  <c r="D126" i="1"/>
  <c r="C126" i="1"/>
  <c r="B126" i="1"/>
  <c r="E125" i="1"/>
  <c r="D125" i="1"/>
  <c r="C125" i="1"/>
  <c r="B125" i="1"/>
  <c r="E124" i="1"/>
  <c r="D124" i="1"/>
  <c r="C124" i="1"/>
  <c r="B124" i="1"/>
  <c r="D122" i="1"/>
  <c r="B122" i="1"/>
  <c r="E121" i="1"/>
  <c r="D121" i="1"/>
  <c r="C121" i="1"/>
  <c r="B121" i="1"/>
  <c r="E120" i="1"/>
  <c r="D120" i="1"/>
  <c r="C120" i="1"/>
  <c r="B120" i="1"/>
  <c r="E119" i="1"/>
  <c r="D119" i="1"/>
  <c r="C119" i="1"/>
  <c r="B119" i="1"/>
  <c r="E118" i="1"/>
  <c r="D118" i="1"/>
  <c r="C118" i="1"/>
  <c r="B118" i="1"/>
  <c r="E117" i="1"/>
  <c r="D117" i="1"/>
  <c r="C117" i="1"/>
  <c r="B117" i="1"/>
  <c r="E116" i="1"/>
  <c r="D116" i="1"/>
  <c r="C116" i="1"/>
  <c r="B116" i="1"/>
  <c r="E115" i="1"/>
  <c r="D115" i="1"/>
  <c r="C115" i="1"/>
  <c r="B115" i="1"/>
  <c r="E114" i="1"/>
  <c r="D114" i="1"/>
  <c r="C114" i="1"/>
  <c r="B114" i="1"/>
  <c r="E113" i="1"/>
  <c r="D113" i="1"/>
  <c r="C113" i="1"/>
  <c r="B113" i="1"/>
  <c r="E112" i="1"/>
  <c r="D112" i="1"/>
  <c r="C112" i="1"/>
  <c r="B112" i="1"/>
  <c r="E111" i="1"/>
  <c r="D111" i="1"/>
  <c r="C111" i="1"/>
  <c r="B111" i="1"/>
  <c r="E109" i="1"/>
  <c r="D109" i="1"/>
  <c r="C109" i="1"/>
  <c r="B109" i="1"/>
  <c r="E108" i="1"/>
  <c r="D108" i="1"/>
  <c r="C108" i="1"/>
  <c r="B108" i="1"/>
  <c r="E107" i="1"/>
  <c r="D107" i="1"/>
  <c r="C107" i="1"/>
  <c r="B107" i="1"/>
  <c r="D106" i="1"/>
  <c r="B106" i="1"/>
  <c r="H102" i="1"/>
  <c r="G102" i="1"/>
  <c r="E101" i="1"/>
  <c r="D101" i="1"/>
  <c r="C101" i="1"/>
  <c r="B101" i="1"/>
  <c r="H100" i="1"/>
  <c r="G100" i="1"/>
  <c r="E100" i="1"/>
  <c r="D100" i="1"/>
  <c r="C100" i="1"/>
  <c r="B100" i="1"/>
  <c r="H99" i="1"/>
  <c r="G99" i="1"/>
  <c r="E99" i="1"/>
  <c r="D99" i="1"/>
  <c r="C99" i="1"/>
  <c r="B99" i="1"/>
  <c r="H98" i="1"/>
  <c r="G98" i="1"/>
  <c r="E98" i="1"/>
  <c r="D98" i="1"/>
  <c r="C98" i="1"/>
  <c r="B98" i="1"/>
  <c r="H97" i="1"/>
  <c r="G97" i="1"/>
  <c r="E97" i="1"/>
  <c r="D97" i="1"/>
  <c r="C97" i="1"/>
  <c r="B97" i="1"/>
  <c r="H96" i="1"/>
  <c r="G96" i="1"/>
  <c r="E96" i="1"/>
  <c r="D96" i="1"/>
  <c r="C96" i="1"/>
  <c r="B96" i="1"/>
  <c r="H95" i="1"/>
  <c r="G95" i="1"/>
  <c r="E95" i="1"/>
  <c r="D95" i="1"/>
  <c r="C95" i="1"/>
  <c r="B95" i="1"/>
  <c r="H94" i="1"/>
  <c r="G94" i="1"/>
  <c r="E94" i="1"/>
  <c r="D94" i="1"/>
  <c r="C94" i="1"/>
  <c r="B94" i="1"/>
  <c r="H93" i="1"/>
  <c r="G93" i="1"/>
  <c r="E93" i="1"/>
  <c r="D93" i="1"/>
  <c r="C93" i="1"/>
  <c r="B93" i="1"/>
  <c r="H92" i="1"/>
  <c r="G92" i="1"/>
  <c r="E92" i="1"/>
  <c r="D92" i="1"/>
  <c r="C92" i="1"/>
  <c r="B92" i="1"/>
  <c r="H91" i="1"/>
  <c r="G91" i="1"/>
  <c r="E91" i="1"/>
  <c r="D91" i="1"/>
  <c r="C91" i="1"/>
  <c r="B91" i="1"/>
  <c r="E90" i="1"/>
  <c r="D90" i="1"/>
  <c r="C90" i="1"/>
  <c r="B90" i="1"/>
  <c r="E89" i="1"/>
  <c r="D89" i="1"/>
  <c r="C89" i="1"/>
  <c r="B89" i="1"/>
  <c r="E88" i="1"/>
  <c r="D88" i="1"/>
  <c r="C88" i="1"/>
  <c r="B88" i="1"/>
  <c r="E87" i="1"/>
  <c r="D87" i="1"/>
  <c r="C87" i="1"/>
  <c r="B87" i="1"/>
  <c r="E86" i="1"/>
  <c r="D86" i="1"/>
  <c r="C86" i="1"/>
  <c r="B86" i="1"/>
  <c r="E85" i="1"/>
  <c r="D85" i="1"/>
  <c r="C85" i="1"/>
  <c r="B85" i="1"/>
  <c r="J84" i="1"/>
  <c r="I84" i="1"/>
  <c r="H84" i="1"/>
  <c r="G84" i="1"/>
  <c r="E84" i="1"/>
  <c r="D84" i="1"/>
  <c r="C84" i="1"/>
  <c r="B84" i="1"/>
  <c r="E83" i="1"/>
  <c r="D83" i="1"/>
  <c r="C83" i="1"/>
  <c r="B83" i="1"/>
  <c r="J82" i="1"/>
  <c r="I82" i="1"/>
  <c r="H82" i="1"/>
  <c r="G82" i="1"/>
  <c r="E82" i="1"/>
  <c r="D82" i="1"/>
  <c r="C82" i="1"/>
  <c r="B82" i="1"/>
  <c r="J81" i="1"/>
  <c r="I81" i="1"/>
  <c r="H81" i="1"/>
  <c r="G81" i="1"/>
  <c r="E81" i="1"/>
  <c r="D81" i="1"/>
  <c r="C81" i="1"/>
  <c r="B81" i="1"/>
  <c r="J80" i="1"/>
  <c r="I80" i="1"/>
  <c r="H80" i="1"/>
  <c r="G80" i="1"/>
  <c r="E80" i="1"/>
  <c r="D80" i="1"/>
  <c r="C80" i="1"/>
  <c r="B80" i="1"/>
  <c r="J79" i="1"/>
  <c r="I79" i="1"/>
  <c r="H79" i="1"/>
  <c r="G79" i="1"/>
  <c r="E79" i="1"/>
  <c r="D79" i="1"/>
  <c r="C79" i="1"/>
  <c r="B79" i="1"/>
  <c r="J78" i="1"/>
  <c r="I78" i="1"/>
  <c r="H78" i="1"/>
  <c r="G78" i="1"/>
  <c r="E78" i="1"/>
  <c r="D78" i="1"/>
  <c r="C78" i="1"/>
  <c r="B78" i="1"/>
  <c r="J77" i="1"/>
  <c r="I77" i="1"/>
  <c r="H77" i="1"/>
  <c r="G77" i="1"/>
  <c r="E77" i="1"/>
  <c r="D77" i="1"/>
  <c r="C77" i="1"/>
  <c r="B77" i="1"/>
  <c r="J76" i="1"/>
  <c r="I76" i="1"/>
  <c r="H76" i="1"/>
  <c r="G76" i="1"/>
  <c r="E76" i="1"/>
  <c r="D76" i="1"/>
  <c r="C76" i="1"/>
  <c r="B76" i="1"/>
  <c r="J75" i="1"/>
  <c r="I75" i="1"/>
  <c r="H75" i="1"/>
  <c r="G75" i="1"/>
  <c r="E75" i="1"/>
  <c r="D75" i="1"/>
  <c r="C75" i="1"/>
  <c r="B75" i="1"/>
  <c r="J74" i="1"/>
  <c r="I74" i="1"/>
  <c r="H74" i="1"/>
  <c r="G74" i="1"/>
  <c r="E74" i="1"/>
  <c r="D74" i="1"/>
  <c r="C74" i="1"/>
  <c r="B74" i="1"/>
  <c r="J73" i="1"/>
  <c r="I73" i="1"/>
  <c r="H73" i="1"/>
  <c r="G73" i="1"/>
  <c r="E73" i="1"/>
  <c r="D73" i="1"/>
  <c r="C73" i="1"/>
  <c r="B73" i="1"/>
  <c r="J72" i="1"/>
  <c r="I72" i="1"/>
  <c r="H72" i="1"/>
  <c r="G72" i="1"/>
  <c r="E72" i="1"/>
  <c r="D72" i="1"/>
  <c r="C72" i="1"/>
  <c r="B72" i="1"/>
  <c r="J71" i="1"/>
  <c r="I71" i="1"/>
  <c r="H71" i="1"/>
  <c r="G71" i="1"/>
  <c r="E71" i="1"/>
  <c r="D71" i="1"/>
  <c r="C71" i="1"/>
  <c r="B71" i="1"/>
  <c r="J70" i="1"/>
  <c r="I70" i="1"/>
  <c r="H70" i="1"/>
  <c r="G70" i="1"/>
  <c r="E70" i="1"/>
  <c r="D70" i="1"/>
  <c r="C70" i="1"/>
  <c r="B70" i="1"/>
  <c r="C51" i="1"/>
  <c r="E51" i="1" s="1"/>
  <c r="B51" i="1"/>
  <c r="D51" i="1" s="1"/>
  <c r="C48" i="1"/>
  <c r="E48" i="1" s="1"/>
  <c r="B48" i="1"/>
  <c r="D48" i="1" s="1"/>
  <c r="C47" i="1"/>
  <c r="E47" i="1" s="1"/>
  <c r="B47" i="1"/>
  <c r="D47" i="1" s="1"/>
  <c r="C46" i="1"/>
  <c r="E46" i="1" s="1"/>
  <c r="B46" i="1"/>
  <c r="D46" i="1" s="1"/>
  <c r="C45" i="1"/>
  <c r="E45" i="1" s="1"/>
  <c r="B45" i="1"/>
  <c r="D45" i="1" s="1"/>
  <c r="C44" i="1"/>
  <c r="E44" i="1" s="1"/>
  <c r="B44" i="1"/>
  <c r="D44" i="1" s="1"/>
  <c r="C43" i="1"/>
  <c r="E43" i="1" s="1"/>
  <c r="B43" i="1"/>
  <c r="D43" i="1" s="1"/>
  <c r="H42" i="1"/>
  <c r="J42" i="1" s="1"/>
  <c r="G42" i="1"/>
  <c r="I42" i="1" s="1"/>
  <c r="H41" i="1"/>
  <c r="J41" i="1" s="1"/>
  <c r="G41" i="1"/>
  <c r="I41" i="1" s="1"/>
  <c r="H40" i="1"/>
  <c r="J40" i="1" s="1"/>
  <c r="G40" i="1"/>
  <c r="I40" i="1" s="1"/>
  <c r="C40" i="1"/>
  <c r="C42" i="1" s="1"/>
  <c r="E42" i="1" s="1"/>
  <c r="B40" i="1"/>
  <c r="B42" i="1" s="1"/>
  <c r="D42" i="1" s="1"/>
  <c r="C39" i="1"/>
  <c r="C41" i="1" s="1"/>
  <c r="E41" i="1" s="1"/>
  <c r="B39" i="1"/>
  <c r="B41" i="1" s="1"/>
  <c r="D41" i="1" s="1"/>
  <c r="H38" i="1"/>
  <c r="H39" i="1" s="1"/>
  <c r="J39" i="1" s="1"/>
  <c r="G38" i="1"/>
  <c r="G39" i="1" s="1"/>
  <c r="I39" i="1" s="1"/>
  <c r="H36" i="1"/>
  <c r="H37" i="1" s="1"/>
  <c r="G36" i="1"/>
  <c r="G37" i="1" s="1"/>
  <c r="H35" i="1"/>
  <c r="J35" i="1" s="1"/>
  <c r="G35" i="1"/>
  <c r="I35" i="1" s="1"/>
  <c r="C32" i="1"/>
  <c r="E32" i="1" s="1"/>
  <c r="B32" i="1"/>
  <c r="D32" i="1" s="1"/>
  <c r="C31" i="1"/>
  <c r="E31" i="1" s="1"/>
  <c r="B31" i="1"/>
  <c r="D31" i="1" s="1"/>
  <c r="H30" i="1"/>
  <c r="H34" i="1" s="1"/>
  <c r="J34" i="1" s="1"/>
  <c r="G30" i="1"/>
  <c r="G34" i="1" s="1"/>
  <c r="I34" i="1" s="1"/>
  <c r="D30" i="1"/>
  <c r="B30" i="1"/>
  <c r="J29" i="1"/>
  <c r="I29" i="1"/>
  <c r="H29" i="1"/>
  <c r="G29" i="1"/>
  <c r="B29" i="1"/>
  <c r="D29" i="1" s="1"/>
  <c r="H28" i="1"/>
  <c r="J28" i="1" s="1"/>
  <c r="G28" i="1"/>
  <c r="I28" i="1" s="1"/>
  <c r="D28" i="1"/>
  <c r="B28" i="1"/>
  <c r="E27" i="1"/>
  <c r="D27" i="1"/>
  <c r="C27" i="1"/>
  <c r="B27" i="1"/>
  <c r="E26" i="1"/>
  <c r="D26" i="1"/>
  <c r="C26" i="1"/>
  <c r="B26" i="1"/>
  <c r="B25" i="1"/>
  <c r="D25" i="1" s="1"/>
  <c r="H24" i="1"/>
  <c r="G24" i="1"/>
  <c r="D24" i="1"/>
  <c r="B24" i="1"/>
  <c r="J23" i="1"/>
  <c r="J24" i="1" s="1"/>
  <c r="I23" i="1"/>
  <c r="I24" i="1" s="1"/>
  <c r="H23" i="1"/>
  <c r="H27" i="1" s="1"/>
  <c r="J27" i="1" s="1"/>
  <c r="G23" i="1"/>
  <c r="G27" i="1" s="1"/>
  <c r="I27" i="1" s="1"/>
  <c r="B23" i="1"/>
  <c r="D23" i="1" s="1"/>
  <c r="G25" i="1" l="1"/>
  <c r="I30" i="1"/>
  <c r="I31" i="1" s="1"/>
  <c r="I36" i="1"/>
  <c r="I37" i="1" s="1"/>
  <c r="I38" i="1"/>
  <c r="D39" i="1"/>
  <c r="D40" i="1"/>
  <c r="H25" i="1"/>
  <c r="J30" i="1"/>
  <c r="J31" i="1" s="1"/>
  <c r="J36" i="1"/>
  <c r="J37" i="1" s="1"/>
  <c r="J38" i="1"/>
  <c r="E39" i="1"/>
  <c r="E40" i="1"/>
  <c r="G31" i="1"/>
  <c r="G32" i="1"/>
  <c r="H31" i="1"/>
  <c r="H32" i="1"/>
  <c r="H33" i="1" l="1"/>
  <c r="J32" i="1"/>
  <c r="J33" i="1" s="1"/>
  <c r="J25" i="1"/>
  <c r="J26" i="1" s="1"/>
  <c r="H26" i="1"/>
  <c r="G33" i="1"/>
  <c r="I32" i="1"/>
  <c r="I33" i="1" s="1"/>
  <c r="I25" i="1"/>
  <c r="I26" i="1" s="1"/>
  <c r="G26" i="1"/>
</calcChain>
</file>

<file path=xl/sharedStrings.xml><?xml version="1.0" encoding="utf-8"?>
<sst xmlns="http://schemas.openxmlformats.org/spreadsheetml/2006/main" count="513" uniqueCount="377">
  <si>
    <t>ПРАЙС-ЛИСТ</t>
  </si>
  <si>
    <t>действует с 01.11.2017</t>
  </si>
  <si>
    <t>Цены указаны с НДС</t>
  </si>
  <si>
    <t>Наименование/ размер</t>
  </si>
  <si>
    <t>Цена с НДС, руб. / тн</t>
  </si>
  <si>
    <t>предоплата</t>
  </si>
  <si>
    <t>отсрочка</t>
  </si>
  <si>
    <t>ТРУБА профильная НТТЗ</t>
  </si>
  <si>
    <t>ст.3 пс/пс</t>
  </si>
  <si>
    <t>09Г2С</t>
  </si>
  <si>
    <t>Труба проф. 15*15*1,5</t>
  </si>
  <si>
    <t>цена договорная</t>
  </si>
  <si>
    <t>80*3,4,5,6-140*4,5,6</t>
  </si>
  <si>
    <t>20*20; 25*25; 30*30; 35*35; 40*40 ст.1,2-1,5</t>
  </si>
  <si>
    <t>100*50*3-6;  100*60*3-6</t>
  </si>
  <si>
    <t>20*20; 25*25; 30*30; 35*35 ст.2; 2,5</t>
  </si>
  <si>
    <t>100*80*3-6; 120*60*3-6</t>
  </si>
  <si>
    <t>40*40; 50*50; 60*60 ст.2; 2,5</t>
  </si>
  <si>
    <t>120*80*3-6</t>
  </si>
  <si>
    <t>40*40; 50*50; 60*60 ст.3; 3,5; 4</t>
  </si>
  <si>
    <t>160*120*4-6; 140*80*4-6</t>
  </si>
  <si>
    <t>30*20; 35*20; 40*20; 45*20; 40*25 ст.1,2; 1,5</t>
  </si>
  <si>
    <t>160*80*4-6; 160*100*4-6</t>
  </si>
  <si>
    <t>50*25; 40*30; 45*30; 50*30 ст.1,2; 1,5</t>
  </si>
  <si>
    <t>140*100*4-6; 140*110*4-6</t>
  </si>
  <si>
    <t>30*20; 40*20; 40*25; 40*30; 50*25; 50*30 ст.2; 2,5</t>
  </si>
  <si>
    <t>150*150*4-6; 160*160*4-6</t>
  </si>
  <si>
    <t>50*30; 60*30; 60*40; 80*30; 80*40 ст.2; 2,5</t>
  </si>
  <si>
    <t>180*100*4-6</t>
  </si>
  <si>
    <t>60*40; 80*40 ст.3-4</t>
  </si>
  <si>
    <t>180*140*4-6; 180*180*4-6</t>
  </si>
  <si>
    <t>200*120*4-6</t>
  </si>
  <si>
    <t>220*100*6;   200*160*4-6</t>
  </si>
  <si>
    <t xml:space="preserve">200*200*4-6 </t>
  </si>
  <si>
    <t>120*120*7-8; 140*140*7-8</t>
  </si>
  <si>
    <t>140-100*7-8</t>
  </si>
  <si>
    <t>Электросварные прямошовные ГОСТ 10704-91; 10705-80</t>
  </si>
  <si>
    <t>150*150;160*160;180*180*7-8</t>
  </si>
  <si>
    <t>Круглая эл/св 57-108*2,5</t>
  </si>
  <si>
    <t>160-100;160*120;160*140*7-8</t>
  </si>
  <si>
    <t>Круглая эл/св 57-108*3-4</t>
  </si>
  <si>
    <t>200*200*7-8</t>
  </si>
  <si>
    <t>Круглая эл/св 114-127*2-2,5</t>
  </si>
  <si>
    <t>180*140*7,8</t>
  </si>
  <si>
    <t>Круглая эл/св 114-127*3-4</t>
  </si>
  <si>
    <t>200*160*7-8</t>
  </si>
  <si>
    <t>Труба ВГП ДУ 40</t>
  </si>
  <si>
    <t>ОЦИНКОВАННАЯ ТРУБА НТТЗ</t>
  </si>
  <si>
    <t>ст.3,10,20</t>
  </si>
  <si>
    <t>Круглая эл/св 146 ; 159; 168* 3-6</t>
  </si>
  <si>
    <t>15*15*1,5</t>
  </si>
  <si>
    <t>Круглая эл/св 146 ; 159; 168* 7-8</t>
  </si>
  <si>
    <t>20*20;25*25;30*30;35*35;40*40;30*20ст.1,2-1,5</t>
  </si>
  <si>
    <t>Круглая эл/св 219; 244,5* 3-6</t>
  </si>
  <si>
    <t>35*20;40*20;45*20;40*25;50*25;40*30ст.1,2-1,5</t>
  </si>
  <si>
    <t>Круглая эл/св 219; 244,5* 7-8</t>
  </si>
  <si>
    <t>45*30; 50*30 со стенками 1,2; 1,5</t>
  </si>
  <si>
    <t>Круглая эл/св 273; 325* 3-8</t>
  </si>
  <si>
    <t>20*20; 25*25; 30*30; 35*35 30*20; 40*20 ст. 2; 2,5</t>
  </si>
  <si>
    <t>Круглая эл/св 159; 168* 9-10</t>
  </si>
  <si>
    <t>40*25; 40*30; 50*25; 50*30 со стенками 2; 2,5</t>
  </si>
  <si>
    <t>Круглая эл/св 219; 244,5* 9-10</t>
  </si>
  <si>
    <t>40*40; 50*50; 60*60; 50*30; 60*30 ст. 2; 2,5</t>
  </si>
  <si>
    <t>Круглая эл/св 273; 325* 9-10</t>
  </si>
  <si>
    <t>60*40; 80*30; 80*40 со стенками 2; 2,5</t>
  </si>
  <si>
    <t>Круглая эл/св 159; 168* 11-12</t>
  </si>
  <si>
    <t>40*40; 50*50; 60*60; 60*40; 80*40 со ст. 3-4</t>
  </si>
  <si>
    <t>Круглая эл/св 219; 244,5* 11-12</t>
  </si>
  <si>
    <t>60*40; 80*40 со стенками 3; 3,5; 4</t>
  </si>
  <si>
    <t>Круглая эл/св 273; 325* 11-12</t>
  </si>
  <si>
    <t>Круглая 57; 76; 89; 102; 108; 114; 127 со ст. 2,5</t>
  </si>
  <si>
    <t>Электросварные прямошовные ГОСТ 20295-85; 52079-2003 (для магистральных газонефтепроводов)</t>
  </si>
  <si>
    <t>Круглая 57; 76; 89; 102; 108; 114; 127 со ст. 3-4</t>
  </si>
  <si>
    <t>159; 168* 4-8</t>
  </si>
  <si>
    <t>80*3,4,5,6-140*4,5,6; 100*50*3,4,5,6</t>
  </si>
  <si>
    <t>159; 168* 9-10</t>
  </si>
  <si>
    <t>100*60*3,4,5,6;  100*80*3,4,5,6; 120*60*3,4,5,6</t>
  </si>
  <si>
    <t>159; 168* 11-12</t>
  </si>
  <si>
    <t>120*80*3,4,5,6; 160*120*4,5,6; 140*80*4,5,6</t>
  </si>
  <si>
    <t>219; 244,5* 4-8</t>
  </si>
  <si>
    <t>140*100*4,5,6; 160*80*4;5;6; 160*100*4;5;6</t>
  </si>
  <si>
    <t>219* 9-10</t>
  </si>
  <si>
    <t>140*110*4;5;6</t>
  </si>
  <si>
    <t>219* 11-12</t>
  </si>
  <si>
    <t>150*150*4,5,6; 160*160*4,5,6; 180*100*4,5,6</t>
  </si>
  <si>
    <t>273; 325* 4-8</t>
  </si>
  <si>
    <t>180*140*4,5,6; 180*180*4,5,6; 200*120*4,5,6</t>
  </si>
  <si>
    <t>273; 325* 9-10</t>
  </si>
  <si>
    <t>220*100*6;   200*160*4,5,6</t>
  </si>
  <si>
    <t>273; 325* 11-12</t>
  </si>
  <si>
    <t xml:space="preserve">200*200*4,5,6 </t>
  </si>
  <si>
    <t>БАЛКА</t>
  </si>
  <si>
    <t xml:space="preserve">АРМАТУРА </t>
  </si>
  <si>
    <t>35ГС</t>
  </si>
  <si>
    <t>25Г2С</t>
  </si>
  <si>
    <t>Двутавр 12Б</t>
  </si>
  <si>
    <t>Арматура 06 (мотки)</t>
  </si>
  <si>
    <t>Двутавр 14Б</t>
  </si>
  <si>
    <t>Арматура 08 (мотки)</t>
  </si>
  <si>
    <t>Двутавр 16Б</t>
  </si>
  <si>
    <t>Арматура 10 (мотки)</t>
  </si>
  <si>
    <t>Двутавр 18</t>
  </si>
  <si>
    <t>Арматура 10</t>
  </si>
  <si>
    <t>Двутавр 20Б</t>
  </si>
  <si>
    <t>Арматура 12</t>
  </si>
  <si>
    <t>Двутавр 30Б</t>
  </si>
  <si>
    <t>Арматура 14</t>
  </si>
  <si>
    <t>Двутавр 25Б</t>
  </si>
  <si>
    <t>Арматура 16</t>
  </si>
  <si>
    <t>Двутавр 35Б</t>
  </si>
  <si>
    <t>Арматура 18</t>
  </si>
  <si>
    <t>Двутавр 40Б</t>
  </si>
  <si>
    <t>Арматура 20</t>
  </si>
  <si>
    <t>Двутавр 45Б</t>
  </si>
  <si>
    <t>Арматура 22</t>
  </si>
  <si>
    <t>Двутавр 50Б</t>
  </si>
  <si>
    <t>Арматура 25</t>
  </si>
  <si>
    <t>Двутавр 55Б</t>
  </si>
  <si>
    <t>Арматура 28</t>
  </si>
  <si>
    <t>Двутавр 60Б</t>
  </si>
  <si>
    <t>Арматура 32</t>
  </si>
  <si>
    <t>Двутавр 70Б</t>
  </si>
  <si>
    <t>Арматура 36</t>
  </si>
  <si>
    <t>Двутавр 20Ш</t>
  </si>
  <si>
    <t>Арматура 40</t>
  </si>
  <si>
    <t>Двутавр 25Ш</t>
  </si>
  <si>
    <t>Арматура 10 н\д</t>
  </si>
  <si>
    <t>Двутавр 30Ш</t>
  </si>
  <si>
    <t>Арматура 12 н\д</t>
  </si>
  <si>
    <t>Двутавр 35Ш</t>
  </si>
  <si>
    <t>Арматура 14 н\д</t>
  </si>
  <si>
    <t>Двутавр 40Ш</t>
  </si>
  <si>
    <t>Арматура 16 н\д</t>
  </si>
  <si>
    <t>Двутавр 45Ш</t>
  </si>
  <si>
    <t>Арматура 18 н\д</t>
  </si>
  <si>
    <t>Двутавр 50Ш</t>
  </si>
  <si>
    <t>А400С/500С</t>
  </si>
  <si>
    <t>Ат800</t>
  </si>
  <si>
    <t>Двутавр 60Ш</t>
  </si>
  <si>
    <t>Двутавр 70Ш</t>
  </si>
  <si>
    <t>Двутавр 24М</t>
  </si>
  <si>
    <t>Двутавр 36М</t>
  </si>
  <si>
    <t>Двутавр 45М</t>
  </si>
  <si>
    <t>Двутавр 30М</t>
  </si>
  <si>
    <t>Двутавр 20К</t>
  </si>
  <si>
    <t>Двутавр 25К</t>
  </si>
  <si>
    <t>Двутавр 30К</t>
  </si>
  <si>
    <t>Двутавр 35К</t>
  </si>
  <si>
    <t>Двутавр 40К</t>
  </si>
  <si>
    <t>УГОЛОК</t>
  </si>
  <si>
    <t>Уголок р/п 25*25*4</t>
  </si>
  <si>
    <t>Уголок р/п 32*32*4</t>
  </si>
  <si>
    <t>Уголок р/п 35*35*4</t>
  </si>
  <si>
    <t>КАТАНКА</t>
  </si>
  <si>
    <t>3пс/сп</t>
  </si>
  <si>
    <t>Уголок р/п 40*40*4</t>
  </si>
  <si>
    <t>Катанка 6,5</t>
  </si>
  <si>
    <t>Уголок р/п 45*45*4</t>
  </si>
  <si>
    <t>Катанка 8</t>
  </si>
  <si>
    <t>Уголок р/п 50*50*5</t>
  </si>
  <si>
    <t>КРУГ</t>
  </si>
  <si>
    <t>Уголок р/п 63*63*5,6</t>
  </si>
  <si>
    <t>Круг  10</t>
  </si>
  <si>
    <t>Уголок р/п 70*70*5,6,7,8</t>
  </si>
  <si>
    <t>Круг  12</t>
  </si>
  <si>
    <t>Уголок р/п 75*75*6,7,8</t>
  </si>
  <si>
    <t>Круг  14</t>
  </si>
  <si>
    <t>Уголок р/п 80*80*6,7,8</t>
  </si>
  <si>
    <t>Круг  16</t>
  </si>
  <si>
    <t>Уголок р/п 90*90*6,7,8,9</t>
  </si>
  <si>
    <t>Круг  18</t>
  </si>
  <si>
    <t>Уголок р/п 100*100*10,7,8</t>
  </si>
  <si>
    <t>Круг  20</t>
  </si>
  <si>
    <t>Уголок р/п 140*140*10,9</t>
  </si>
  <si>
    <t>Круг  22</t>
  </si>
  <si>
    <t>Уголок р/п 160*160*10,12,16</t>
  </si>
  <si>
    <t>Круг  25</t>
  </si>
  <si>
    <t>Уголок р/п 180*180*11,12</t>
  </si>
  <si>
    <t>Круг  28</t>
  </si>
  <si>
    <t>Уголок р/п 200*200*12,14,16,20</t>
  </si>
  <si>
    <t>Круг  32</t>
  </si>
  <si>
    <t>Уголок н/п 160*100*10</t>
  </si>
  <si>
    <t>Круг  40</t>
  </si>
  <si>
    <t>ШВЕЛЛЕР</t>
  </si>
  <si>
    <t>Швеллер гнутый</t>
  </si>
  <si>
    <t>ст. 3СП/ПС</t>
  </si>
  <si>
    <t>Швеллер  8</t>
  </si>
  <si>
    <t>Швеллер гн.  60*32*2,5</t>
  </si>
  <si>
    <t>Швеллер 10</t>
  </si>
  <si>
    <t>Швеллер гн.  80*60*4</t>
  </si>
  <si>
    <t>Швеллер 12</t>
  </si>
  <si>
    <t>Швеллер гн.  100*50*3</t>
  </si>
  <si>
    <t>Швеллер 14</t>
  </si>
  <si>
    <t>Швеллер гн. 120*60*4</t>
  </si>
  <si>
    <t>Швеллер 16</t>
  </si>
  <si>
    <t>Швеллер гн. 120*60*5</t>
  </si>
  <si>
    <t>Швеллер 16У</t>
  </si>
  <si>
    <t>Швеллер гн. 140*60*5</t>
  </si>
  <si>
    <t>Швеллер 18У</t>
  </si>
  <si>
    <t>Швеллер гн. 160*80*4</t>
  </si>
  <si>
    <t>Швеллер 20У</t>
  </si>
  <si>
    <t>Швеллер гн. 160*80*5</t>
  </si>
  <si>
    <t>Швеллер 22П</t>
  </si>
  <si>
    <t>Швеллер гн. 200*80*5</t>
  </si>
  <si>
    <t>Швеллер 24П</t>
  </si>
  <si>
    <t>Швеллер гн. 200*100*6</t>
  </si>
  <si>
    <t>Швеллер 24У</t>
  </si>
  <si>
    <t>Проволока ВР-1</t>
  </si>
  <si>
    <t>Швеллер 27У</t>
  </si>
  <si>
    <t>Проволока ВР 4,0 ВР-1</t>
  </si>
  <si>
    <t>Швеллер 30У</t>
  </si>
  <si>
    <t>Проволока ВР 5,0 ВР-1</t>
  </si>
  <si>
    <t>Швеллер 40У</t>
  </si>
  <si>
    <t>ЛИСТ г/к</t>
  </si>
  <si>
    <t>ст.3 сп/пс</t>
  </si>
  <si>
    <t>Лист   2,5</t>
  </si>
  <si>
    <t>Лист  60</t>
  </si>
  <si>
    <t>Лист   3</t>
  </si>
  <si>
    <t>Лист  70</t>
  </si>
  <si>
    <t>Лист   4</t>
  </si>
  <si>
    <t>Лист  80</t>
  </si>
  <si>
    <t>Лист   5*1500</t>
  </si>
  <si>
    <t>Лист  90</t>
  </si>
  <si>
    <t>Лист   6*1500</t>
  </si>
  <si>
    <t>Лист 100</t>
  </si>
  <si>
    <t>Лист   8*1500</t>
  </si>
  <si>
    <t>ЛИСТ Х/К</t>
  </si>
  <si>
    <t>Лист  10*1500</t>
  </si>
  <si>
    <t>Лист   0,6 х/к</t>
  </si>
  <si>
    <t>Лист  12*1500</t>
  </si>
  <si>
    <t>Лист   0,8 х/к</t>
  </si>
  <si>
    <t>Лист  14*1500</t>
  </si>
  <si>
    <t>Лист   1 х/к</t>
  </si>
  <si>
    <t>Лист  16*1500</t>
  </si>
  <si>
    <t>Лист   1,2 х/к</t>
  </si>
  <si>
    <t>Лист  18*1500</t>
  </si>
  <si>
    <t>Лист   1,5 х/к</t>
  </si>
  <si>
    <t>Лист  20*1500</t>
  </si>
  <si>
    <t>Лист   2 х/к</t>
  </si>
  <si>
    <t>Лист  22*1500</t>
  </si>
  <si>
    <t>Лист   3 х/к</t>
  </si>
  <si>
    <t>Лист  25*1500</t>
  </si>
  <si>
    <t>ЛИСТ ПВЛ</t>
  </si>
  <si>
    <t>Лист  28</t>
  </si>
  <si>
    <t>Лист ПВ 406</t>
  </si>
  <si>
    <t>Лист  30</t>
  </si>
  <si>
    <t>Лист ПВ 506</t>
  </si>
  <si>
    <t>Лист  32</t>
  </si>
  <si>
    <t>Лист ПВ 508</t>
  </si>
  <si>
    <t>Лист  35</t>
  </si>
  <si>
    <t>Рулон оцинкованный</t>
  </si>
  <si>
    <t>Лист  36</t>
  </si>
  <si>
    <t>Рулон оцинкованный 0,5</t>
  </si>
  <si>
    <t>Лист  40</t>
  </si>
  <si>
    <t>Рулон оцинкованный 0,55</t>
  </si>
  <si>
    <t>Лист  45</t>
  </si>
  <si>
    <t>Рулон оцинкованный 0,7</t>
  </si>
  <si>
    <t>Лист  50</t>
  </si>
  <si>
    <t>Рулон оцинкованный 0,8</t>
  </si>
  <si>
    <t>Лист  55</t>
  </si>
  <si>
    <t>Рулон оцинкованный 1,0</t>
  </si>
  <si>
    <t>БАЛКА СВАРНАЯ</t>
  </si>
  <si>
    <t>60Б2</t>
  </si>
  <si>
    <t>40Ш3</t>
  </si>
  <si>
    <t>70Б0</t>
  </si>
  <si>
    <t>45Ш1</t>
  </si>
  <si>
    <t>70Б1</t>
  </si>
  <si>
    <t>50Ш1</t>
  </si>
  <si>
    <t>70Б2</t>
  </si>
  <si>
    <t>50Ш2</t>
  </si>
  <si>
    <t>80Б1</t>
  </si>
  <si>
    <t>50Ш3</t>
  </si>
  <si>
    <t>80Б2</t>
  </si>
  <si>
    <t>50Ш4</t>
  </si>
  <si>
    <t>90Б1</t>
  </si>
  <si>
    <t>60Ш1</t>
  </si>
  <si>
    <t>90Б2</t>
  </si>
  <si>
    <t>60Ш2</t>
  </si>
  <si>
    <t>100Б1</t>
  </si>
  <si>
    <t>60Ш3</t>
  </si>
  <si>
    <t>100Б2</t>
  </si>
  <si>
    <t>60Ш4</t>
  </si>
  <si>
    <t>100Б3</t>
  </si>
  <si>
    <t>70Ш1</t>
  </si>
  <si>
    <t>100Б4</t>
  </si>
  <si>
    <t>70Ш2</t>
  </si>
  <si>
    <t>ТРУБА  профильная</t>
  </si>
  <si>
    <t>70Ш3</t>
  </si>
  <si>
    <t>Труба проф.  20*20*2</t>
  </si>
  <si>
    <t>70Ш4</t>
  </si>
  <si>
    <t>Труба проф.  25*25*2</t>
  </si>
  <si>
    <t>70Ш5</t>
  </si>
  <si>
    <t>Труба проф.  50*25*3</t>
  </si>
  <si>
    <t>80Ш1</t>
  </si>
  <si>
    <t>Труба проф.  50*50*3</t>
  </si>
  <si>
    <t>80Ш2</t>
  </si>
  <si>
    <t>Труба проф.  60*60*4</t>
  </si>
  <si>
    <t>90Ш1</t>
  </si>
  <si>
    <t>Труба проф.  80*40*4</t>
  </si>
  <si>
    <t>90Ш2</t>
  </si>
  <si>
    <t>Труба профильная 90-140*7-8</t>
  </si>
  <si>
    <t>100Ш1</t>
  </si>
  <si>
    <t>Труба профильная 150-180*7-8</t>
  </si>
  <si>
    <t>100Ш2</t>
  </si>
  <si>
    <t>Труба профильная  200-300*7-8</t>
  </si>
  <si>
    <t>100Ш3</t>
  </si>
  <si>
    <t>Труба профильная 150-180*10-12</t>
  </si>
  <si>
    <t>100Ш4</t>
  </si>
  <si>
    <t>Труба профильная 200-300*10-12</t>
  </si>
  <si>
    <t>40К1</t>
  </si>
  <si>
    <t>ТРУБА ЭЛ/СВ</t>
  </si>
  <si>
    <t>40К2</t>
  </si>
  <si>
    <t>Труба эл.св.  76*3,5</t>
  </si>
  <si>
    <t>40К3</t>
  </si>
  <si>
    <t>Труба эл.св.  89*3,5</t>
  </si>
  <si>
    <t>40К4</t>
  </si>
  <si>
    <t>Труба эл.св. 108*3,5</t>
  </si>
  <si>
    <t>40К5</t>
  </si>
  <si>
    <t>Труба эл.св. 114*5</t>
  </si>
  <si>
    <t>Труба эл.св. 159*4,5</t>
  </si>
  <si>
    <t>РЕЛЬСЫ</t>
  </si>
  <si>
    <t>Труба эл.св. 159*6</t>
  </si>
  <si>
    <t>Рельсы Р   -33</t>
  </si>
  <si>
    <t>Труба эл.св. 219*8</t>
  </si>
  <si>
    <t>Рельсы Р50, Т1</t>
  </si>
  <si>
    <t>ТРУБА ВГП</t>
  </si>
  <si>
    <t>Рельсы Р50, Н</t>
  </si>
  <si>
    <t>Труба ВГП Ду 15*2,8</t>
  </si>
  <si>
    <t>Рельсы Р65, Т1</t>
  </si>
  <si>
    <t>Труба ВГП Ду 20*2,8</t>
  </si>
  <si>
    <t>Рельсы Р65, Н</t>
  </si>
  <si>
    <t>Труба ВГП Ду 25*2,8</t>
  </si>
  <si>
    <t>Рельсы РП50, Т1</t>
  </si>
  <si>
    <t>Труба ВГП Ду 32*3,2</t>
  </si>
  <si>
    <t>Рельсы РП50, Н</t>
  </si>
  <si>
    <t>Труба ВГП Ду 40*3,5</t>
  </si>
  <si>
    <t>Рельсы РП65, Т1</t>
  </si>
  <si>
    <t>Шпунт Л5-У</t>
  </si>
  <si>
    <t>Рельсы РП65, Н</t>
  </si>
  <si>
    <t>Рельсы КР-70</t>
  </si>
  <si>
    <t>Штрипс</t>
  </si>
  <si>
    <t>Рельсы КР-80</t>
  </si>
  <si>
    <t>Шахтная стойка СВП17</t>
  </si>
  <si>
    <t>Рельсы КР-100</t>
  </si>
  <si>
    <t>Шахтная стойка СВП22</t>
  </si>
  <si>
    <t>Рельсы КР-120</t>
  </si>
  <si>
    <t>свыше 300 тн. / месяц наитого</t>
  </si>
  <si>
    <t>от 60 до 300 тн. / месяц наитого</t>
  </si>
  <si>
    <t>до 60 тн. / месяц наитого</t>
  </si>
  <si>
    <t>Подкладка раздельного скрепления</t>
  </si>
  <si>
    <t>Подкладка КБ 50 Ст.3,4 ТУ 14-2Р-294-2005, ГОСТ 16277-93</t>
  </si>
  <si>
    <t>Подкладка КБ 65 Ст.3,4 ТУ 14-2Р-294-2005, ГОСТ 16277-93</t>
  </si>
  <si>
    <t>Подкладка СК 50 Ст.3,4 ТУ 14-2Р-294-2005, ГОСТ 16277-93</t>
  </si>
  <si>
    <t>Подкладка СК 65 Ст.3,4 ТУ 14-2Р-294-2005, ГОСТ 16277-93</t>
  </si>
  <si>
    <t>Подкладка КД 50 Ст.3,4 ТУ 14-2Р-294-2005, ГОСТ 16277-93</t>
  </si>
  <si>
    <t>Подкладка КД 65 Ст.3,4 ТУ 14-2Р-294-2005, ГОСТ 16277-93</t>
  </si>
  <si>
    <t>Подкладка нераздельного скрепления</t>
  </si>
  <si>
    <t>Подкладка ЖБР М Ст.3,4 ГОСТ 16277-93, Чертеж ЦП 369.607</t>
  </si>
  <si>
    <t>Подкладка костыльного скрепления</t>
  </si>
  <si>
    <t xml:space="preserve">Подкладка Д50 Ст.3,4 ГОСТ 32694-2014 </t>
  </si>
  <si>
    <t xml:space="preserve">Подкладка Д65 Ст.3,4 ГОСТ 32694-2014 </t>
  </si>
  <si>
    <t xml:space="preserve">Подкладка СД50 Ст.3,4 ГОСТ 32694-2014 </t>
  </si>
  <si>
    <t xml:space="preserve">Подкладка СД65 Ст.3,4 ГОСТ 32694-2014 </t>
  </si>
  <si>
    <t>Подкладка ДН6-65 Ст.3,4 ГОСТ 32694-2014 , Чертеж ОП 289</t>
  </si>
  <si>
    <t>Накладка рельсовая, скоба упорная</t>
  </si>
  <si>
    <t>Накладка 1Р65 Ст 54 ГОСТ 4133-73,  ГОСТ 8193-73</t>
  </si>
  <si>
    <t>Накладка 2Р65 Ст 54, ГОСТ 4133-73, ГОСТ 8193-73</t>
  </si>
  <si>
    <t>Скоба упорная</t>
  </si>
  <si>
    <t>Скоба упорная ЖБР Ст.3 ЦП 369 ТУ-2, черт. ЦП 369.301</t>
  </si>
  <si>
    <t>Клемма</t>
  </si>
  <si>
    <t>Клемма ПК Ст.4 ГОСТ 22343-90</t>
  </si>
  <si>
    <t>Дополнительные услуги:</t>
  </si>
  <si>
    <t>·</t>
  </si>
  <si>
    <t>Доставка автотранспортом</t>
  </si>
  <si>
    <t>Резка металлопроката в размер заказчика</t>
  </si>
  <si>
    <t>Формирование сборных вагонов из г.Н.Тагила, г.Екатеринбурга</t>
  </si>
  <si>
    <t>Прямые поставки с заводов-изготовителей НТМК, ММК, ЗСМК, НСМЗ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</si>
</sst>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6"/>
      <name val="Arial"/>
      <family val="2"/>
      <charset val="204"/>
    </font>
    <font>
      <sz val="10"/>
      <name val="Arial Cyr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20"/>
      <name val="Times New Roman"/>
      <family val="1"/>
      <charset val="204"/>
    </font>
    <font>
      <u/>
      <sz val="10"/>
      <color indexed="12"/>
      <name val="Arial Cyr"/>
      <charset val="204"/>
    </font>
    <font>
      <u/>
      <sz val="18"/>
      <color indexed="12"/>
      <name val="Arial Cyr"/>
      <charset val="204"/>
    </font>
    <font>
      <b/>
      <sz val="20"/>
      <name val="Lucida Bright"/>
      <family val="1"/>
    </font>
    <font>
      <sz val="20"/>
      <name val="Arial"/>
      <family val="2"/>
      <charset val="204"/>
    </font>
    <font>
      <b/>
      <sz val="20"/>
      <color rgb="FF003F84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theme="0"/>
      <name val="Arial"/>
      <family val="2"/>
      <charset val="204"/>
    </font>
    <font>
      <b/>
      <sz val="16"/>
      <color indexed="10"/>
      <name val="Arial"/>
      <family val="2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1"/>
      <color indexed="63"/>
      <name val="Calibri"/>
      <family val="2"/>
      <charset val="204"/>
    </font>
    <font>
      <sz val="10"/>
      <name val="Arial"/>
      <family val="2"/>
      <charset val="1"/>
    </font>
    <font>
      <sz val="8"/>
      <name val="Arial"/>
      <family val="2"/>
    </font>
    <font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3F84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 applyFont="0" applyFill="0" applyBorder="0" applyAlignment="0" applyProtection="0">
      <alignment vertical="center"/>
    </xf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" fillId="0" borderId="0" applyFont="0" applyFill="0" applyBorder="0" applyAlignment="0" applyProtection="0">
      <alignment vertical="center"/>
    </xf>
    <xf numFmtId="0" fontId="1" fillId="0" borderId="0"/>
    <xf numFmtId="0" fontId="5" fillId="0" borderId="0" applyFont="0" applyFill="0" applyBorder="0" applyAlignment="0" applyProtection="0">
      <alignment vertical="center"/>
    </xf>
    <xf numFmtId="0" fontId="22" fillId="0" borderId="0"/>
    <xf numFmtId="0" fontId="23" fillId="0" borderId="0"/>
    <xf numFmtId="0" fontId="24" fillId="0" borderId="0"/>
    <xf numFmtId="0" fontId="5" fillId="0" borderId="0"/>
    <xf numFmtId="164" fontId="5" fillId="0" borderId="0" applyFont="0" applyFill="0" applyBorder="0" applyAlignment="0" applyProtection="0"/>
  </cellStyleXfs>
  <cellXfs count="191">
    <xf numFmtId="0" fontId="0" fillId="0" borderId="0" xfId="0"/>
    <xf numFmtId="0" fontId="3" fillId="2" borderId="0" xfId="1" applyFont="1" applyFill="1" applyProtection="1"/>
    <xf numFmtId="0" fontId="4" fillId="0" borderId="0" xfId="1" applyFont="1" applyFill="1"/>
    <xf numFmtId="0" fontId="0" fillId="3" borderId="1" xfId="0" applyFont="1" applyFill="1" applyBorder="1" applyAlignment="1" applyProtection="1">
      <alignment horizontal="center"/>
    </xf>
    <xf numFmtId="0" fontId="0" fillId="3" borderId="0" xfId="0" applyFont="1" applyFill="1" applyBorder="1" applyAlignment="1" applyProtection="1">
      <alignment horizontal="center"/>
    </xf>
    <xf numFmtId="0" fontId="6" fillId="2" borderId="0" xfId="1" applyFont="1" applyFill="1" applyProtection="1"/>
    <xf numFmtId="0" fontId="7" fillId="2" borderId="0" xfId="1" applyFont="1" applyFill="1" applyBorder="1" applyProtection="1"/>
    <xf numFmtId="0" fontId="8" fillId="2" borderId="0" xfId="1" applyFont="1" applyFill="1" applyProtection="1"/>
    <xf numFmtId="0" fontId="9" fillId="2" borderId="0" xfId="1" applyFont="1" applyFill="1" applyAlignment="1" applyProtection="1">
      <alignment horizontal="center"/>
    </xf>
    <xf numFmtId="0" fontId="11" fillId="2" borderId="0" xfId="2" applyFont="1" applyFill="1" applyAlignment="1" applyProtection="1"/>
    <xf numFmtId="0" fontId="0" fillId="2" borderId="0" xfId="0" applyFill="1" applyAlignment="1" applyProtection="1"/>
    <xf numFmtId="0" fontId="12" fillId="2" borderId="0" xfId="1" applyFont="1" applyFill="1" applyBorder="1" applyAlignment="1" applyProtection="1">
      <alignment horizontal="right" vertical="center" wrapText="1"/>
    </xf>
    <xf numFmtId="0" fontId="13" fillId="2" borderId="0" xfId="1" applyFont="1" applyFill="1" applyAlignment="1" applyProtection="1">
      <alignment horizontal="right"/>
    </xf>
    <xf numFmtId="0" fontId="14" fillId="2" borderId="0" xfId="1" applyFont="1" applyFill="1" applyAlignment="1" applyProtection="1">
      <alignment horizontal="center" vertical="center"/>
    </xf>
    <xf numFmtId="0" fontId="9" fillId="2" borderId="0" xfId="1" applyFont="1" applyFill="1" applyAlignment="1" applyProtection="1">
      <alignment horizontal="center" vertical="center"/>
    </xf>
    <xf numFmtId="0" fontId="3" fillId="2" borderId="0" xfId="1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15" fillId="4" borderId="0" xfId="0" applyFont="1" applyFill="1" applyAlignment="1" applyProtection="1">
      <alignment horizontal="center" vertical="center"/>
    </xf>
    <xf numFmtId="14" fontId="4" fillId="5" borderId="0" xfId="1" applyNumberFormat="1" applyFont="1" applyFill="1" applyAlignment="1"/>
    <xf numFmtId="0" fontId="4" fillId="0" borderId="0" xfId="0" applyFont="1" applyAlignment="1">
      <alignment horizontal="right"/>
    </xf>
    <xf numFmtId="0" fontId="4" fillId="0" borderId="0" xfId="1" applyFont="1" applyFill="1" applyAlignment="1">
      <alignment horizontal="right"/>
    </xf>
    <xf numFmtId="0" fontId="8" fillId="2" borderId="0" xfId="1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15" fillId="2" borderId="0" xfId="1" applyFont="1" applyFill="1" applyBorder="1" applyAlignment="1" applyProtection="1">
      <alignment horizontal="right" vertical="center" wrapText="1"/>
    </xf>
    <xf numFmtId="0" fontId="15" fillId="2" borderId="0" xfId="0" applyFont="1" applyFill="1" applyAlignment="1" applyProtection="1"/>
    <xf numFmtId="0" fontId="15" fillId="2" borderId="0" xfId="1" applyFont="1" applyFill="1" applyProtection="1"/>
    <xf numFmtId="0" fontId="15" fillId="2" borderId="0" xfId="1" applyFont="1" applyFill="1" applyAlignment="1" applyProtection="1">
      <alignment horizontal="right"/>
    </xf>
    <xf numFmtId="0" fontId="15" fillId="2" borderId="0" xfId="0" applyFont="1" applyFill="1" applyAlignment="1" applyProtection="1">
      <alignment horizontal="right"/>
    </xf>
    <xf numFmtId="0" fontId="16" fillId="3" borderId="2" xfId="1" applyFont="1" applyFill="1" applyBorder="1" applyAlignment="1" applyProtection="1">
      <alignment horizontal="center" vertical="center" wrapText="1"/>
    </xf>
    <xf numFmtId="0" fontId="16" fillId="3" borderId="3" xfId="1" applyFont="1" applyFill="1" applyBorder="1" applyAlignment="1" applyProtection="1">
      <alignment horizontal="center" vertical="center"/>
    </xf>
    <xf numFmtId="0" fontId="16" fillId="3" borderId="4" xfId="1" applyFont="1" applyFill="1" applyBorder="1" applyAlignment="1" applyProtection="1">
      <alignment horizontal="center" vertical="center"/>
    </xf>
    <xf numFmtId="0" fontId="16" fillId="3" borderId="5" xfId="1" applyFont="1" applyFill="1" applyBorder="1" applyAlignment="1" applyProtection="1">
      <alignment horizontal="center" vertical="center"/>
    </xf>
    <xf numFmtId="0" fontId="16" fillId="3" borderId="5" xfId="0" applyFont="1" applyFill="1" applyBorder="1" applyAlignment="1" applyProtection="1">
      <alignment horizontal="center" vertical="center"/>
    </xf>
    <xf numFmtId="0" fontId="16" fillId="3" borderId="6" xfId="1" applyFont="1" applyFill="1" applyBorder="1" applyAlignment="1" applyProtection="1">
      <alignment horizontal="center" vertical="center" wrapText="1"/>
    </xf>
    <xf numFmtId="0" fontId="16" fillId="3" borderId="6" xfId="0" applyFont="1" applyFill="1" applyBorder="1" applyAlignment="1" applyProtection="1">
      <alignment horizontal="center" vertical="center" wrapText="1"/>
    </xf>
    <xf numFmtId="0" fontId="16" fillId="3" borderId="3" xfId="1" applyFont="1" applyFill="1" applyBorder="1" applyAlignment="1" applyProtection="1">
      <alignment horizontal="center" vertical="center"/>
    </xf>
    <xf numFmtId="0" fontId="16" fillId="3" borderId="7" xfId="1" applyFont="1" applyFill="1" applyBorder="1" applyAlignment="1" applyProtection="1">
      <alignment horizontal="center" vertical="center"/>
    </xf>
    <xf numFmtId="0" fontId="16" fillId="3" borderId="5" xfId="1" applyFont="1" applyFill="1" applyBorder="1" applyAlignment="1" applyProtection="1">
      <alignment horizontal="center" vertical="center"/>
    </xf>
    <xf numFmtId="0" fontId="16" fillId="3" borderId="4" xfId="1" applyFont="1" applyFill="1" applyBorder="1" applyAlignment="1" applyProtection="1">
      <alignment horizontal="center" vertical="center"/>
    </xf>
    <xf numFmtId="0" fontId="15" fillId="0" borderId="8" xfId="1" applyFont="1" applyFill="1" applyBorder="1" applyAlignment="1" applyProtection="1">
      <alignment horizontal="left" vertical="center" wrapText="1"/>
    </xf>
    <xf numFmtId="3" fontId="15" fillId="0" borderId="8" xfId="1" applyNumberFormat="1" applyFont="1" applyFill="1" applyBorder="1" applyAlignment="1" applyProtection="1">
      <alignment horizontal="center" vertical="center" wrapText="1"/>
    </xf>
    <xf numFmtId="3" fontId="15" fillId="0" borderId="8" xfId="1" applyNumberFormat="1" applyFont="1" applyFill="1" applyBorder="1" applyAlignment="1" applyProtection="1">
      <alignment horizontal="center" vertical="center" wrapText="1"/>
    </xf>
    <xf numFmtId="0" fontId="16" fillId="3" borderId="3" xfId="1" applyFont="1" applyFill="1" applyBorder="1" applyAlignment="1" applyProtection="1">
      <alignment horizontal="center" wrapText="1"/>
    </xf>
    <xf numFmtId="0" fontId="16" fillId="3" borderId="4" xfId="1" applyFont="1" applyFill="1" applyBorder="1" applyAlignment="1" applyProtection="1">
      <alignment horizontal="center" wrapText="1"/>
    </xf>
    <xf numFmtId="0" fontId="16" fillId="3" borderId="5" xfId="1" applyFont="1" applyFill="1" applyBorder="1" applyAlignment="1" applyProtection="1">
      <alignment horizontal="center" wrapText="1"/>
    </xf>
    <xf numFmtId="0" fontId="15" fillId="0" borderId="9" xfId="1" applyFont="1" applyFill="1" applyBorder="1" applyAlignment="1" applyProtection="1">
      <alignment horizontal="left" vertical="center" wrapText="1"/>
    </xf>
    <xf numFmtId="0" fontId="15" fillId="0" borderId="10" xfId="1" applyFont="1" applyFill="1" applyBorder="1" applyAlignment="1" applyProtection="1">
      <alignment horizontal="left" vertical="center" wrapText="1"/>
    </xf>
    <xf numFmtId="3" fontId="15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1" applyFont="1" applyFill="1" applyBorder="1" applyAlignment="1" applyProtection="1">
      <alignment horizontal="left" vertical="center" wrapText="1"/>
    </xf>
    <xf numFmtId="3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10" xfId="1" applyFont="1" applyFill="1" applyBorder="1" applyAlignment="1" applyProtection="1">
      <alignment vertical="center"/>
    </xf>
    <xf numFmtId="1" fontId="15" fillId="0" borderId="10" xfId="1" applyNumberFormat="1" applyFont="1" applyFill="1" applyBorder="1" applyAlignment="1" applyProtection="1">
      <alignment horizontal="center" vertical="center"/>
    </xf>
    <xf numFmtId="0" fontId="15" fillId="0" borderId="8" xfId="1" applyFont="1" applyFill="1" applyBorder="1" applyAlignment="1" applyProtection="1">
      <alignment vertical="center"/>
    </xf>
    <xf numFmtId="1" fontId="15" fillId="0" borderId="8" xfId="1" applyNumberFormat="1" applyFont="1" applyFill="1" applyBorder="1" applyAlignment="1" applyProtection="1">
      <alignment horizontal="center" vertical="center"/>
    </xf>
    <xf numFmtId="0" fontId="15" fillId="0" borderId="12" xfId="1" applyFont="1" applyFill="1" applyBorder="1" applyAlignment="1" applyProtection="1">
      <alignment horizontal="left" vertical="center"/>
    </xf>
    <xf numFmtId="3" fontId="15" fillId="0" borderId="8" xfId="1" applyNumberFormat="1" applyFont="1" applyFill="1" applyBorder="1" applyAlignment="1" applyProtection="1">
      <alignment horizontal="center" vertical="center"/>
    </xf>
    <xf numFmtId="0" fontId="15" fillId="0" borderId="9" xfId="1" applyFont="1" applyFill="1" applyBorder="1" applyAlignment="1" applyProtection="1">
      <alignment vertical="center"/>
    </xf>
    <xf numFmtId="0" fontId="15" fillId="0" borderId="8" xfId="1" applyFont="1" applyFill="1" applyBorder="1" applyAlignment="1" applyProtection="1">
      <alignment horizontal="left" vertical="center"/>
    </xf>
    <xf numFmtId="1" fontId="15" fillId="0" borderId="13" xfId="1" applyNumberFormat="1" applyFont="1" applyFill="1" applyBorder="1" applyAlignment="1" applyProtection="1">
      <alignment horizontal="center" vertical="center"/>
    </xf>
    <xf numFmtId="1" fontId="15" fillId="0" borderId="14" xfId="1" applyNumberFormat="1" applyFont="1" applyFill="1" applyBorder="1" applyAlignment="1" applyProtection="1">
      <alignment horizontal="center" vertical="center"/>
    </xf>
    <xf numFmtId="1" fontId="15" fillId="0" borderId="15" xfId="1" applyNumberFormat="1" applyFont="1" applyFill="1" applyBorder="1" applyAlignment="1" applyProtection="1">
      <alignment horizontal="center" vertical="center"/>
    </xf>
    <xf numFmtId="1" fontId="15" fillId="0" borderId="16" xfId="1" applyNumberFormat="1" applyFont="1" applyFill="1" applyBorder="1" applyAlignment="1" applyProtection="1">
      <alignment horizontal="center" vertical="center"/>
    </xf>
    <xf numFmtId="1" fontId="15" fillId="0" borderId="17" xfId="1" applyNumberFormat="1" applyFont="1" applyFill="1" applyBorder="1" applyAlignment="1" applyProtection="1">
      <alignment horizontal="center" vertical="center"/>
    </xf>
    <xf numFmtId="1" fontId="15" fillId="0" borderId="18" xfId="1" applyNumberFormat="1" applyFont="1" applyFill="1" applyBorder="1" applyAlignment="1" applyProtection="1">
      <alignment horizontal="center" vertical="center"/>
    </xf>
    <xf numFmtId="3" fontId="15" fillId="0" borderId="19" xfId="1" applyNumberFormat="1" applyFont="1" applyFill="1" applyBorder="1" applyAlignment="1" applyProtection="1">
      <alignment horizontal="center" vertical="center" wrapText="1"/>
    </xf>
    <xf numFmtId="1" fontId="15" fillId="0" borderId="20" xfId="1" applyNumberFormat="1" applyFont="1" applyFill="1" applyBorder="1" applyAlignment="1" applyProtection="1">
      <alignment horizontal="center" vertical="center"/>
    </xf>
    <xf numFmtId="1" fontId="15" fillId="0" borderId="0" xfId="1" applyNumberFormat="1" applyFont="1" applyFill="1" applyBorder="1" applyAlignment="1" applyProtection="1">
      <alignment horizontal="center" vertical="center"/>
    </xf>
    <xf numFmtId="1" fontId="15" fillId="0" borderId="21" xfId="1" applyNumberFormat="1" applyFont="1" applyFill="1" applyBorder="1" applyAlignment="1" applyProtection="1">
      <alignment horizontal="center" vertical="center"/>
    </xf>
    <xf numFmtId="0" fontId="15" fillId="0" borderId="11" xfId="1" applyFont="1" applyFill="1" applyBorder="1" applyAlignment="1" applyProtection="1">
      <alignment horizontal="left" vertical="center"/>
    </xf>
    <xf numFmtId="1" fontId="15" fillId="0" borderId="22" xfId="1" applyNumberFormat="1" applyFont="1" applyFill="1" applyBorder="1" applyAlignment="1" applyProtection="1">
      <alignment horizontal="center" vertical="center"/>
    </xf>
    <xf numFmtId="1" fontId="15" fillId="0" borderId="23" xfId="1" applyNumberFormat="1" applyFont="1" applyFill="1" applyBorder="1" applyAlignment="1" applyProtection="1">
      <alignment horizontal="center" vertical="center"/>
    </xf>
    <xf numFmtId="1" fontId="15" fillId="0" borderId="24" xfId="1" applyNumberFormat="1" applyFont="1" applyFill="1" applyBorder="1" applyAlignment="1" applyProtection="1">
      <alignment horizontal="center" vertical="center"/>
    </xf>
    <xf numFmtId="0" fontId="16" fillId="3" borderId="3" xfId="1" applyFont="1" applyFill="1" applyBorder="1" applyAlignment="1" applyProtection="1">
      <alignment horizontal="center" vertical="center" wrapText="1"/>
    </xf>
    <xf numFmtId="0" fontId="16" fillId="3" borderId="4" xfId="1" applyFont="1" applyFill="1" applyBorder="1" applyAlignment="1" applyProtection="1">
      <alignment horizontal="center" vertical="center" wrapText="1"/>
    </xf>
    <xf numFmtId="0" fontId="16" fillId="3" borderId="5" xfId="1" applyFont="1" applyFill="1" applyBorder="1" applyAlignment="1" applyProtection="1">
      <alignment horizontal="center" vertical="center" wrapText="1"/>
    </xf>
    <xf numFmtId="0" fontId="15" fillId="0" borderId="10" xfId="1" applyFont="1" applyFill="1" applyBorder="1" applyAlignment="1" applyProtection="1">
      <alignment vertical="center"/>
    </xf>
    <xf numFmtId="1" fontId="15" fillId="0" borderId="25" xfId="1" applyNumberFormat="1" applyFont="1" applyFill="1" applyBorder="1" applyAlignment="1" applyProtection="1">
      <alignment horizontal="center" vertical="center"/>
    </xf>
    <xf numFmtId="1" fontId="15" fillId="0" borderId="26" xfId="1" applyNumberFormat="1" applyFont="1" applyFill="1" applyBorder="1" applyAlignment="1" applyProtection="1">
      <alignment horizontal="center" vertical="center"/>
    </xf>
    <xf numFmtId="1" fontId="15" fillId="0" borderId="27" xfId="1" applyNumberFormat="1" applyFont="1" applyFill="1" applyBorder="1" applyAlignment="1" applyProtection="1">
      <alignment horizontal="center" vertical="center"/>
    </xf>
    <xf numFmtId="0" fontId="15" fillId="0" borderId="8" xfId="1" applyFont="1" applyFill="1" applyBorder="1" applyAlignment="1" applyProtection="1">
      <alignment vertical="center"/>
    </xf>
    <xf numFmtId="0" fontId="4" fillId="2" borderId="0" xfId="1" applyFont="1" applyFill="1"/>
    <xf numFmtId="0" fontId="4" fillId="2" borderId="0" xfId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3" fillId="2" borderId="0" xfId="1" applyFont="1" applyFill="1"/>
    <xf numFmtId="0" fontId="8" fillId="2" borderId="0" xfId="1" applyFont="1" applyFill="1" applyAlignment="1">
      <alignment horizontal="right"/>
    </xf>
    <xf numFmtId="0" fontId="6" fillId="2" borderId="0" xfId="0" applyFont="1" applyFill="1" applyAlignment="1">
      <alignment horizontal="right"/>
    </xf>
    <xf numFmtId="1" fontId="16" fillId="3" borderId="4" xfId="1" applyNumberFormat="1" applyFont="1" applyFill="1" applyBorder="1" applyAlignment="1" applyProtection="1">
      <alignment horizontal="center" vertical="center"/>
    </xf>
    <xf numFmtId="0" fontId="15" fillId="0" borderId="10" xfId="1" applyFont="1" applyFill="1" applyBorder="1" applyAlignment="1" applyProtection="1">
      <alignment horizontal="left" vertical="center"/>
    </xf>
    <xf numFmtId="3" fontId="15" fillId="0" borderId="10" xfId="1" applyNumberFormat="1" applyFont="1" applyFill="1" applyBorder="1" applyAlignment="1" applyProtection="1">
      <alignment horizontal="center" vertical="top" wrapText="1"/>
    </xf>
    <xf numFmtId="3" fontId="15" fillId="0" borderId="10" xfId="1" applyNumberFormat="1" applyFont="1" applyFill="1" applyBorder="1" applyAlignment="1" applyProtection="1">
      <alignment horizontal="center" vertical="center"/>
    </xf>
    <xf numFmtId="3" fontId="15" fillId="0" borderId="8" xfId="1" applyNumberFormat="1" applyFont="1" applyFill="1" applyBorder="1" applyAlignment="1" applyProtection="1">
      <alignment horizontal="center" vertical="top" wrapText="1"/>
    </xf>
    <xf numFmtId="0" fontId="17" fillId="0" borderId="0" xfId="1" applyFont="1" applyFill="1"/>
    <xf numFmtId="1" fontId="15" fillId="0" borderId="11" xfId="1" applyNumberFormat="1" applyFont="1" applyFill="1" applyBorder="1" applyAlignment="1" applyProtection="1">
      <alignment horizontal="center" vertical="center"/>
    </xf>
    <xf numFmtId="3" fontId="15" fillId="0" borderId="19" xfId="1" applyNumberFormat="1" applyFont="1" applyFill="1" applyBorder="1" applyAlignment="1" applyProtection="1">
      <alignment horizontal="center" vertical="top" wrapText="1"/>
    </xf>
    <xf numFmtId="1" fontId="16" fillId="3" borderId="3" xfId="1" applyNumberFormat="1" applyFont="1" applyFill="1" applyBorder="1" applyAlignment="1" applyProtection="1">
      <alignment horizontal="center" vertical="center"/>
    </xf>
    <xf numFmtId="0" fontId="15" fillId="0" borderId="8" xfId="0" applyFont="1" applyBorder="1" applyAlignment="1" applyProtection="1">
      <alignment horizontal="center" vertical="center"/>
    </xf>
    <xf numFmtId="0" fontId="15" fillId="0" borderId="0" xfId="1" applyFont="1" applyFill="1" applyProtection="1"/>
    <xf numFmtId="0" fontId="15" fillId="0" borderId="9" xfId="1" applyFont="1" applyFill="1" applyBorder="1" applyAlignment="1" applyProtection="1">
      <alignment horizontal="left" vertical="center"/>
    </xf>
    <xf numFmtId="0" fontId="15" fillId="0" borderId="10" xfId="0" applyFont="1" applyFill="1" applyBorder="1" applyAlignment="1" applyProtection="1">
      <alignment vertical="center"/>
    </xf>
    <xf numFmtId="3" fontId="15" fillId="0" borderId="10" xfId="0" applyNumberFormat="1" applyFont="1" applyFill="1" applyBorder="1" applyAlignment="1" applyProtection="1">
      <alignment horizontal="center" vertical="center"/>
    </xf>
    <xf numFmtId="3" fontId="15" fillId="0" borderId="10" xfId="0" applyNumberFormat="1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 applyProtection="1">
      <alignment vertical="center"/>
    </xf>
    <xf numFmtId="3" fontId="15" fillId="0" borderId="8" xfId="0" applyNumberFormat="1" applyFont="1" applyFill="1" applyBorder="1" applyAlignment="1" applyProtection="1">
      <alignment horizontal="center" vertical="center"/>
    </xf>
    <xf numFmtId="0" fontId="15" fillId="0" borderId="15" xfId="1" applyFont="1" applyFill="1" applyBorder="1" applyAlignment="1" applyProtection="1">
      <alignment horizontal="left" vertical="center"/>
    </xf>
    <xf numFmtId="3" fontId="15" fillId="0" borderId="10" xfId="1" applyNumberFormat="1" applyFont="1" applyFill="1" applyBorder="1" applyAlignment="1" applyProtection="1">
      <alignment horizontal="center" vertical="center"/>
    </xf>
    <xf numFmtId="3" fontId="15" fillId="0" borderId="8" xfId="0" applyNumberFormat="1" applyFont="1" applyFill="1" applyBorder="1" applyAlignment="1" applyProtection="1">
      <alignment horizontal="center" vertical="center"/>
    </xf>
    <xf numFmtId="3" fontId="15" fillId="0" borderId="11" xfId="1" applyNumberFormat="1" applyFont="1" applyFill="1" applyBorder="1" applyAlignment="1" applyProtection="1">
      <alignment horizontal="center" vertical="center"/>
    </xf>
    <xf numFmtId="0" fontId="16" fillId="3" borderId="28" xfId="1" applyFont="1" applyFill="1" applyBorder="1" applyAlignment="1" applyProtection="1">
      <alignment horizontal="center" vertical="center"/>
    </xf>
    <xf numFmtId="0" fontId="16" fillId="3" borderId="29" xfId="1" applyFont="1" applyFill="1" applyBorder="1" applyAlignment="1" applyProtection="1">
      <alignment horizontal="center" vertical="center"/>
    </xf>
    <xf numFmtId="0" fontId="16" fillId="3" borderId="30" xfId="1" applyFont="1" applyFill="1" applyBorder="1" applyAlignment="1" applyProtection="1">
      <alignment horizontal="center" vertical="center"/>
    </xf>
    <xf numFmtId="3" fontId="15" fillId="0" borderId="8" xfId="1" applyNumberFormat="1" applyFont="1" applyFill="1" applyBorder="1" applyAlignment="1" applyProtection="1">
      <alignment horizontal="center" vertical="center"/>
    </xf>
    <xf numFmtId="3" fontId="15" fillId="0" borderId="8" xfId="0" applyNumberFormat="1" applyFont="1" applyFill="1" applyBorder="1" applyAlignment="1" applyProtection="1">
      <alignment horizontal="center" vertical="center" wrapText="1"/>
    </xf>
    <xf numFmtId="1" fontId="15" fillId="0" borderId="8" xfId="0" applyNumberFormat="1" applyFont="1" applyFill="1" applyBorder="1" applyAlignment="1" applyProtection="1">
      <alignment horizontal="center" vertical="center" wrapText="1"/>
    </xf>
    <xf numFmtId="3" fontId="15" fillId="0" borderId="10" xfId="1" applyNumberFormat="1" applyFont="1" applyFill="1" applyBorder="1" applyAlignment="1" applyProtection="1">
      <alignment horizontal="center" vertical="top" wrapText="1"/>
    </xf>
    <xf numFmtId="3" fontId="15" fillId="0" borderId="8" xfId="1" applyNumberFormat="1" applyFont="1" applyFill="1" applyBorder="1" applyAlignment="1" applyProtection="1">
      <alignment horizontal="center" vertical="top" wrapText="1"/>
    </xf>
    <xf numFmtId="0" fontId="16" fillId="3" borderId="7" xfId="1" applyFont="1" applyFill="1" applyBorder="1" applyAlignment="1" applyProtection="1">
      <alignment horizontal="center"/>
    </xf>
    <xf numFmtId="1" fontId="15" fillId="0" borderId="10" xfId="1" applyNumberFormat="1" applyFont="1" applyFill="1" applyBorder="1" applyAlignment="1" applyProtection="1">
      <alignment horizontal="center" vertical="center"/>
    </xf>
    <xf numFmtId="1" fontId="15" fillId="0" borderId="10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Fill="1" applyBorder="1" applyAlignment="1" applyProtection="1">
      <alignment vertical="center" wrapText="1"/>
    </xf>
    <xf numFmtId="1" fontId="15" fillId="0" borderId="8" xfId="1" applyNumberFormat="1" applyFont="1" applyFill="1" applyBorder="1" applyAlignment="1" applyProtection="1">
      <alignment horizontal="center" vertical="center"/>
    </xf>
    <xf numFmtId="1" fontId="15" fillId="0" borderId="8" xfId="1" applyNumberFormat="1" applyFont="1" applyFill="1" applyBorder="1" applyAlignment="1" applyProtection="1">
      <alignment horizontal="center" vertical="center" wrapText="1"/>
    </xf>
    <xf numFmtId="3" fontId="15" fillId="0" borderId="10" xfId="1" applyNumberFormat="1" applyFont="1" applyFill="1" applyBorder="1" applyAlignment="1" applyProtection="1">
      <alignment horizontal="center" vertical="center" wrapText="1"/>
    </xf>
    <xf numFmtId="3" fontId="15" fillId="0" borderId="11" xfId="1" applyNumberFormat="1" applyFont="1" applyFill="1" applyBorder="1" applyAlignment="1" applyProtection="1">
      <alignment horizontal="center" vertical="center" wrapText="1"/>
    </xf>
    <xf numFmtId="1" fontId="15" fillId="0" borderId="19" xfId="1" applyNumberFormat="1" applyFont="1" applyFill="1" applyBorder="1" applyAlignment="1" applyProtection="1">
      <alignment horizontal="center" vertical="center"/>
    </xf>
    <xf numFmtId="0" fontId="18" fillId="2" borderId="0" xfId="1" applyFont="1" applyFill="1"/>
    <xf numFmtId="0" fontId="19" fillId="2" borderId="0" xfId="1" applyFont="1" applyFill="1" applyBorder="1"/>
    <xf numFmtId="3" fontId="19" fillId="2" borderId="0" xfId="1" applyNumberFormat="1" applyFont="1" applyFill="1" applyBorder="1" applyAlignment="1">
      <alignment horizontal="center" vertical="top" wrapText="1"/>
    </xf>
    <xf numFmtId="0" fontId="0" fillId="2" borderId="0" xfId="0" applyFill="1" applyBorder="1" applyAlignment="1"/>
    <xf numFmtId="0" fontId="19" fillId="2" borderId="0" xfId="1" applyFont="1" applyFill="1" applyBorder="1" applyAlignment="1">
      <alignment horizontal="left"/>
    </xf>
    <xf numFmtId="1" fontId="19" fillId="2" borderId="0" xfId="1" applyNumberFormat="1" applyFont="1" applyFill="1" applyBorder="1" applyAlignment="1">
      <alignment horizontal="center"/>
    </xf>
    <xf numFmtId="3" fontId="19" fillId="2" borderId="0" xfId="1" applyNumberFormat="1" applyFont="1" applyFill="1" applyBorder="1" applyAlignment="1">
      <alignment horizontal="center"/>
    </xf>
    <xf numFmtId="0" fontId="16" fillId="3" borderId="31" xfId="1" applyFont="1" applyFill="1" applyBorder="1" applyAlignment="1" applyProtection="1">
      <alignment horizontal="center" vertical="center" wrapText="1"/>
    </xf>
    <xf numFmtId="0" fontId="16" fillId="3" borderId="28" xfId="1" applyFont="1" applyFill="1" applyBorder="1" applyAlignment="1" applyProtection="1">
      <alignment horizontal="center" vertical="center"/>
    </xf>
    <xf numFmtId="0" fontId="16" fillId="3" borderId="29" xfId="0" applyFont="1" applyFill="1" applyBorder="1" applyAlignment="1" applyProtection="1">
      <alignment horizontal="center" vertical="center"/>
    </xf>
    <xf numFmtId="0" fontId="16" fillId="3" borderId="30" xfId="0" applyFont="1" applyFill="1" applyBorder="1" applyAlignment="1" applyProtection="1">
      <alignment horizontal="center" vertical="center"/>
    </xf>
    <xf numFmtId="0" fontId="16" fillId="3" borderId="32" xfId="1" applyFont="1" applyFill="1" applyBorder="1" applyAlignment="1" applyProtection="1">
      <alignment horizontal="center" vertical="center" wrapText="1"/>
    </xf>
    <xf numFmtId="0" fontId="16" fillId="3" borderId="6" xfId="1" applyFont="1" applyFill="1" applyBorder="1" applyAlignment="1" applyProtection="1">
      <alignment horizontal="center" vertical="center" wrapText="1"/>
    </xf>
    <xf numFmtId="0" fontId="16" fillId="3" borderId="33" xfId="1" applyFont="1" applyFill="1" applyBorder="1" applyAlignment="1" applyProtection="1">
      <alignment horizontal="center" vertical="center"/>
    </xf>
    <xf numFmtId="0" fontId="16" fillId="3" borderId="24" xfId="1" applyFont="1" applyFill="1" applyBorder="1" applyAlignment="1" applyProtection="1">
      <alignment horizontal="center" vertical="center"/>
    </xf>
    <xf numFmtId="0" fontId="16" fillId="3" borderId="34" xfId="1" applyFont="1" applyFill="1" applyBorder="1" applyAlignment="1" applyProtection="1">
      <alignment horizontal="center" vertical="center"/>
    </xf>
    <xf numFmtId="0" fontId="16" fillId="3" borderId="35" xfId="1" applyFont="1" applyFill="1" applyBorder="1" applyAlignment="1" applyProtection="1">
      <alignment horizontal="center" vertical="center"/>
    </xf>
    <xf numFmtId="3" fontId="15" fillId="0" borderId="16" xfId="1" applyNumberFormat="1" applyFont="1" applyFill="1" applyBorder="1" applyAlignment="1" applyProtection="1">
      <alignment horizontal="center" vertical="center"/>
    </xf>
    <xf numFmtId="3" fontId="15" fillId="0" borderId="19" xfId="1" applyNumberFormat="1" applyFont="1" applyFill="1" applyBorder="1" applyAlignment="1" applyProtection="1">
      <alignment horizontal="center" vertical="center"/>
    </xf>
    <xf numFmtId="3" fontId="15" fillId="0" borderId="13" xfId="1" applyNumberFormat="1" applyFont="1" applyFill="1" applyBorder="1" applyAlignment="1" applyProtection="1">
      <alignment horizontal="center" vertical="center"/>
    </xf>
    <xf numFmtId="0" fontId="16" fillId="3" borderId="7" xfId="1" applyFont="1" applyFill="1" applyBorder="1" applyAlignment="1" applyProtection="1">
      <alignment horizontal="center" vertical="center" wrapText="1"/>
    </xf>
    <xf numFmtId="0" fontId="15" fillId="2" borderId="0" xfId="1" applyFont="1" applyFill="1" applyAlignment="1" applyProtection="1">
      <alignment horizontal="center" vertical="center"/>
    </xf>
    <xf numFmtId="0" fontId="4" fillId="2" borderId="0" xfId="1" applyFont="1" applyFill="1" applyBorder="1" applyAlignment="1" applyProtection="1">
      <protection locked="0"/>
    </xf>
    <xf numFmtId="3" fontId="4" fillId="2" borderId="0" xfId="1" applyNumberFormat="1" applyFont="1" applyFill="1" applyBorder="1" applyAlignment="1">
      <alignment horizontal="center"/>
    </xf>
    <xf numFmtId="3" fontId="15" fillId="2" borderId="0" xfId="1" applyNumberFormat="1" applyFont="1" applyFill="1" applyBorder="1" applyAlignment="1">
      <alignment horizontal="center" vertical="top"/>
    </xf>
    <xf numFmtId="3" fontId="4" fillId="2" borderId="0" xfId="1" applyNumberFormat="1" applyFont="1" applyFill="1" applyBorder="1" applyAlignment="1">
      <alignment horizontal="center" vertical="top" wrapText="1"/>
    </xf>
    <xf numFmtId="0" fontId="19" fillId="2" borderId="0" xfId="1" applyFont="1" applyFill="1" applyBorder="1" applyAlignment="1" applyProtection="1">
      <protection locked="0"/>
    </xf>
    <xf numFmtId="3" fontId="8" fillId="2" borderId="0" xfId="1" applyNumberFormat="1" applyFont="1" applyFill="1" applyBorder="1" applyAlignment="1">
      <alignment horizontal="center"/>
    </xf>
    <xf numFmtId="0" fontId="9" fillId="2" borderId="0" xfId="1" applyFont="1" applyFill="1" applyAlignment="1">
      <alignment horizontal="left"/>
    </xf>
    <xf numFmtId="0" fontId="16" fillId="3" borderId="4" xfId="0" applyFont="1" applyFill="1" applyBorder="1" applyAlignment="1" applyProtection="1">
      <alignment horizontal="center" vertical="center" wrapText="1"/>
    </xf>
    <xf numFmtId="0" fontId="16" fillId="3" borderId="5" xfId="0" applyFont="1" applyFill="1" applyBorder="1" applyAlignment="1" applyProtection="1">
      <alignment horizontal="center" vertical="center" wrapText="1"/>
    </xf>
    <xf numFmtId="0" fontId="15" fillId="0" borderId="36" xfId="1" applyFont="1" applyFill="1" applyBorder="1" applyAlignment="1" applyProtection="1">
      <alignment horizontal="left" vertical="center" wrapText="1"/>
    </xf>
    <xf numFmtId="0" fontId="15" fillId="0" borderId="37" xfId="1" applyFont="1" applyFill="1" applyBorder="1" applyAlignment="1" applyProtection="1">
      <alignment horizontal="left" vertical="center" wrapText="1"/>
    </xf>
    <xf numFmtId="0" fontId="15" fillId="0" borderId="19" xfId="1" applyFont="1" applyFill="1" applyBorder="1" applyAlignment="1" applyProtection="1">
      <alignment horizontal="left" vertical="center" wrapText="1"/>
    </xf>
    <xf numFmtId="0" fontId="15" fillId="0" borderId="9" xfId="1" applyFont="1" applyFill="1" applyBorder="1" applyAlignment="1" applyProtection="1">
      <alignment horizontal="left" vertical="center" wrapText="1"/>
    </xf>
    <xf numFmtId="0" fontId="15" fillId="0" borderId="38" xfId="1" applyFont="1" applyFill="1" applyBorder="1" applyAlignment="1" applyProtection="1">
      <alignment horizontal="left" vertical="center" wrapText="1"/>
    </xf>
    <xf numFmtId="0" fontId="15" fillId="0" borderId="39" xfId="1" applyFont="1" applyFill="1" applyBorder="1" applyAlignment="1" applyProtection="1">
      <alignment horizontal="left" vertical="center" wrapText="1"/>
    </xf>
    <xf numFmtId="0" fontId="15" fillId="0" borderId="40" xfId="1" applyFont="1" applyFill="1" applyBorder="1" applyAlignment="1" applyProtection="1">
      <alignment horizontal="left" vertical="center" wrapText="1"/>
    </xf>
    <xf numFmtId="0" fontId="15" fillId="0" borderId="41" xfId="1" applyFont="1" applyFill="1" applyBorder="1" applyAlignment="1" applyProtection="1">
      <alignment horizontal="left" vertical="center" wrapText="1"/>
    </xf>
    <xf numFmtId="0" fontId="16" fillId="3" borderId="42" xfId="1" applyFont="1" applyFill="1" applyBorder="1" applyAlignment="1" applyProtection="1">
      <alignment horizontal="center" vertical="center"/>
    </xf>
    <xf numFmtId="0" fontId="16" fillId="3" borderId="43" xfId="1" applyFont="1" applyFill="1" applyBorder="1" applyAlignment="1" applyProtection="1">
      <alignment horizontal="center" vertical="center"/>
    </xf>
    <xf numFmtId="0" fontId="16" fillId="3" borderId="44" xfId="1" applyFont="1" applyFill="1" applyBorder="1" applyAlignment="1" applyProtection="1">
      <alignment horizontal="center" vertical="center"/>
    </xf>
    <xf numFmtId="0" fontId="15" fillId="0" borderId="8" xfId="1" applyFont="1" applyFill="1" applyBorder="1" applyAlignment="1" applyProtection="1">
      <alignment horizontal="left" vertical="center"/>
    </xf>
    <xf numFmtId="3" fontId="15" fillId="0" borderId="45" xfId="1" applyNumberFormat="1" applyFont="1" applyFill="1" applyBorder="1" applyAlignment="1" applyProtection="1">
      <alignment horizontal="center" vertical="center"/>
    </xf>
    <xf numFmtId="0" fontId="15" fillId="0" borderId="36" xfId="1" applyFont="1" applyFill="1" applyBorder="1" applyAlignment="1" applyProtection="1">
      <alignment horizontal="left" vertical="center"/>
    </xf>
    <xf numFmtId="0" fontId="15" fillId="0" borderId="37" xfId="1" applyFont="1" applyFill="1" applyBorder="1" applyAlignment="1" applyProtection="1">
      <alignment horizontal="left" vertical="center"/>
    </xf>
    <xf numFmtId="0" fontId="4" fillId="2" borderId="0" xfId="1" applyFont="1" applyFill="1" applyBorder="1" applyAlignment="1" applyProtection="1">
      <alignment horizontal="center" vertical="center"/>
      <protection locked="0"/>
    </xf>
    <xf numFmtId="3" fontId="4" fillId="2" borderId="0" xfId="1" applyNumberFormat="1" applyFont="1" applyFill="1" applyBorder="1" applyAlignment="1">
      <alignment horizontal="center" vertical="center"/>
    </xf>
    <xf numFmtId="3" fontId="4" fillId="2" borderId="0" xfId="1" applyNumberFormat="1" applyFont="1" applyFill="1" applyBorder="1" applyAlignment="1">
      <alignment horizontal="center" vertical="center" wrapText="1"/>
    </xf>
    <xf numFmtId="1" fontId="15" fillId="2" borderId="0" xfId="1" applyNumberFormat="1" applyFont="1" applyFill="1" applyBorder="1" applyAlignment="1" applyProtection="1">
      <alignment horizontal="center" vertical="center"/>
    </xf>
    <xf numFmtId="0" fontId="15" fillId="2" borderId="0" xfId="1" applyFont="1" applyFill="1" applyBorder="1" applyAlignment="1" applyProtection="1">
      <alignment horizontal="center" vertical="center" wrapText="1"/>
    </xf>
    <xf numFmtId="3" fontId="15" fillId="2" borderId="0" xfId="1" applyNumberFormat="1" applyFont="1" applyFill="1" applyBorder="1" applyAlignment="1" applyProtection="1">
      <alignment horizontal="center" vertical="center" wrapText="1"/>
    </xf>
    <xf numFmtId="3" fontId="15" fillId="2" borderId="0" xfId="1" applyNumberFormat="1" applyFont="1" applyFill="1" applyBorder="1" applyAlignment="1" applyProtection="1">
      <alignment horizontal="center" vertical="center"/>
    </xf>
    <xf numFmtId="3" fontId="15" fillId="2" borderId="0" xfId="1" applyNumberFormat="1" applyFont="1" applyFill="1" applyBorder="1" applyAlignment="1" applyProtection="1">
      <alignment horizontal="right" vertical="center" wrapText="1"/>
    </xf>
    <xf numFmtId="3" fontId="15" fillId="2" borderId="0" xfId="1" applyNumberFormat="1" applyFont="1" applyFill="1" applyBorder="1" applyAlignment="1" applyProtection="1">
      <alignment horizontal="left" vertical="center"/>
    </xf>
    <xf numFmtId="0" fontId="4" fillId="0" borderId="0" xfId="0" applyFont="1" applyBorder="1" applyAlignment="1"/>
    <xf numFmtId="0" fontId="4" fillId="0" borderId="0" xfId="0" applyFont="1" applyAlignment="1"/>
    <xf numFmtId="1" fontId="4" fillId="0" borderId="0" xfId="1" applyNumberFormat="1" applyFont="1" applyFill="1" applyBorder="1" applyAlignment="1">
      <alignment horizontal="center"/>
    </xf>
    <xf numFmtId="0" fontId="20" fillId="0" borderId="0" xfId="1" applyFont="1" applyFill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1" applyFont="1" applyFill="1" applyBorder="1" applyAlignment="1">
      <alignment horizontal="left"/>
    </xf>
    <xf numFmtId="0" fontId="4" fillId="0" borderId="0" xfId="1" applyFont="1" applyFill="1" applyAlignment="1">
      <alignment horizontal="left"/>
    </xf>
    <xf numFmtId="0" fontId="4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/>
    <xf numFmtId="0" fontId="4" fillId="0" borderId="0" xfId="1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3" fontId="4" fillId="0" borderId="0" xfId="1" applyNumberFormat="1" applyFont="1" applyFill="1" applyBorder="1" applyAlignment="1">
      <alignment horizontal="center" vertical="top" wrapText="1"/>
    </xf>
  </cellXfs>
  <cellStyles count="12">
    <cellStyle name="Гиперссылка" xfId="2" builtinId="8"/>
    <cellStyle name="Гиперссылка 2" xfId="3"/>
    <cellStyle name="Обычный" xfId="0" builtinId="0"/>
    <cellStyle name="Обычный 2" xfId="1"/>
    <cellStyle name="Обычный 3" xfId="4"/>
    <cellStyle name="Обычный 4" xfId="5"/>
    <cellStyle name="Обычный 4 2" xfId="6"/>
    <cellStyle name="Обычный 5" xfId="7"/>
    <cellStyle name="Обычный 6" xfId="8"/>
    <cellStyle name="Обычный 7" xfId="9"/>
    <cellStyle name="Стиль 1" xfId="10"/>
    <cellStyle name="Финансовый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2</xdr:row>
      <xdr:rowOff>142875</xdr:rowOff>
    </xdr:from>
    <xdr:to>
      <xdr:col>1</xdr:col>
      <xdr:colOff>1066800</xdr:colOff>
      <xdr:row>7</xdr:row>
      <xdr:rowOff>114300</xdr:rowOff>
    </xdr:to>
    <xdr:pic>
      <xdr:nvPicPr>
        <xdr:cNvPr id="2" name="Рисунок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62000"/>
          <a:ext cx="421957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149225</xdr:colOff>
      <xdr:row>1</xdr:row>
      <xdr:rowOff>355600</xdr:rowOff>
    </xdr:from>
    <xdr:ext cx="2943225" cy="1537598"/>
    <xdr:sp macro="" textlink="">
      <xdr:nvSpPr>
        <xdr:cNvPr id="3" name="TextBox 2"/>
        <xdr:cNvSpPr txBox="1"/>
      </xdr:nvSpPr>
      <xdr:spPr>
        <a:xfrm>
          <a:off x="8388350" y="612775"/>
          <a:ext cx="2943225" cy="1537598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spAutoFit/>
        </a:bodyPr>
        <a:lstStyle/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ru-RU" sz="1400" b="0" i="0" u="none" strike="noStrike" cap="none" spc="0" normalizeH="0" baseline="0">
              <a:ln>
                <a:noFill/>
              </a:ln>
              <a:solidFill>
                <a:schemeClr val="bg1"/>
              </a:solidFill>
              <a:effectLst/>
              <a:uFillTx/>
              <a:latin typeface="Arial" pitchFamily="34" charset="0"/>
              <a:ea typeface="+mn-ea"/>
              <a:cs typeface="Arial" pitchFamily="34" charset="0"/>
              <a:sym typeface="Arial"/>
            </a:rPr>
            <a:t>ООО «Металлинвест Пермь» </a:t>
          </a:r>
        </a:p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ru-RU" sz="1400" b="0" i="0" u="none" strike="noStrike" cap="none" spc="0" normalizeH="0" baseline="0">
              <a:ln>
                <a:noFill/>
              </a:ln>
              <a:solidFill>
                <a:schemeClr val="bg1"/>
              </a:solidFill>
              <a:effectLst/>
              <a:uFillTx/>
              <a:latin typeface="Arial" pitchFamily="34" charset="0"/>
              <a:ea typeface="+mn-ea"/>
              <a:cs typeface="Arial" pitchFamily="34" charset="0"/>
              <a:sym typeface="Arial"/>
            </a:rPr>
            <a:t>ИНН 5902035681</a:t>
          </a:r>
        </a:p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ru-RU" sz="1400" b="0" i="0" u="none" strike="noStrike" cap="none" spc="0" normalizeH="0" baseline="0">
              <a:ln>
                <a:noFill/>
              </a:ln>
              <a:solidFill>
                <a:schemeClr val="bg1"/>
              </a:solidFill>
              <a:effectLst/>
              <a:uFillTx/>
              <a:latin typeface="Arial" pitchFamily="34" charset="0"/>
              <a:ea typeface="+mn-ea"/>
              <a:cs typeface="Arial" pitchFamily="34" charset="0"/>
              <a:sym typeface="Arial"/>
            </a:rPr>
            <a:t>КПП 590201001</a:t>
          </a:r>
        </a:p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ru-RU" sz="1400" b="0" i="0" u="none" strike="noStrike" cap="none" spc="0" normalizeH="0" baseline="0">
              <a:ln>
                <a:noFill/>
              </a:ln>
              <a:solidFill>
                <a:schemeClr val="bg1"/>
              </a:solidFill>
              <a:effectLst/>
              <a:uFillTx/>
              <a:latin typeface="Arial" pitchFamily="34" charset="0"/>
              <a:ea typeface="+mn-ea"/>
              <a:cs typeface="Arial" pitchFamily="34" charset="0"/>
              <a:sym typeface="Arial"/>
            </a:rPr>
            <a:t>ОГРН </a:t>
          </a:r>
          <a:r>
            <a:rPr lang="ru-RU" sz="1400" b="0">
              <a:solidFill>
                <a:schemeClr val="bg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1165958073555</a:t>
          </a:r>
        </a:p>
        <a:p>
          <a:r>
            <a:rPr kumimoji="0" lang="ru-RU" sz="1400" b="0" i="0" u="none" strike="noStrike" cap="none" spc="0" normalizeH="0" baseline="0">
              <a:ln>
                <a:noFill/>
              </a:ln>
              <a:solidFill>
                <a:schemeClr val="bg1"/>
              </a:solidFill>
              <a:effectLst/>
              <a:uFillTx/>
              <a:latin typeface="Arial" pitchFamily="34" charset="0"/>
              <a:ea typeface="+mn-ea"/>
              <a:cs typeface="Arial" pitchFamily="34" charset="0"/>
              <a:sym typeface="Arial"/>
            </a:rPr>
            <a:t>Юр. адрес: </a:t>
          </a:r>
          <a:r>
            <a:rPr lang="ru-RU" sz="1400" b="0">
              <a:solidFill>
                <a:schemeClr val="bg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614000, г. Пермь, </a:t>
          </a:r>
        </a:p>
        <a:p>
          <a:r>
            <a:rPr lang="ru-RU" sz="1400" b="0">
              <a:solidFill>
                <a:schemeClr val="bg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ул. Ленина, 26, оф. 305</a:t>
          </a:r>
        </a:p>
        <a:p>
          <a:pPr marL="0" marR="0" indent="0" algn="l" defTabSz="914400" rtl="0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kumimoji="0" lang="ru-RU" sz="1400" b="0" i="0" u="none" strike="noStrike" cap="none" spc="0" normalizeH="0" baseline="0">
              <a:ln>
                <a:noFill/>
              </a:ln>
              <a:solidFill>
                <a:schemeClr val="bg1"/>
              </a:solidFill>
              <a:effectLst/>
              <a:uFillTx/>
              <a:latin typeface="Arial" pitchFamily="34" charset="0"/>
              <a:ea typeface="+mn-ea"/>
              <a:cs typeface="Arial" pitchFamily="34" charset="0"/>
              <a:sym typeface="Arial"/>
            </a:rPr>
            <a:t>Тел.: </a:t>
          </a:r>
          <a:r>
            <a:rPr lang="ru-RU" sz="1400" b="0">
              <a:solidFill>
                <a:schemeClr val="bg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(342) 246-20-82, 246-20-92</a:t>
          </a:r>
          <a:endParaRPr kumimoji="0" lang="ru-RU" sz="1400" b="0" i="0" u="none" strike="noStrike" cap="none" spc="0" normalizeH="0" baseline="0">
            <a:ln>
              <a:noFill/>
            </a:ln>
            <a:solidFill>
              <a:schemeClr val="bg1"/>
            </a:solidFill>
            <a:effectLst/>
            <a:uFillTx/>
            <a:latin typeface="Arial" pitchFamily="34" charset="0"/>
            <a:ea typeface="+mn-ea"/>
            <a:cs typeface="Arial" pitchFamily="34" charset="0"/>
            <a:sym typeface="Arial"/>
          </a:endParaRPr>
        </a:p>
      </xdr:txBody>
    </xdr:sp>
    <xdr:clientData/>
  </xdr:oneCellAnchor>
  <xdr:oneCellAnchor>
    <xdr:from>
      <xdr:col>6</xdr:col>
      <xdr:colOff>479425</xdr:colOff>
      <xdr:row>2</xdr:row>
      <xdr:rowOff>38100</xdr:rowOff>
    </xdr:from>
    <xdr:ext cx="2936875" cy="1537598"/>
    <xdr:sp macro="" textlink="">
      <xdr:nvSpPr>
        <xdr:cNvPr id="4" name="TextBox 3"/>
        <xdr:cNvSpPr txBox="1"/>
      </xdr:nvSpPr>
      <xdr:spPr>
        <a:xfrm>
          <a:off x="12233275" y="657225"/>
          <a:ext cx="2936875" cy="1537598"/>
        </a:xfrm>
        <a:prstGeom prst="rect">
          <a:avLst/>
        </a:prstGeom>
        <a:noFill/>
        <a:ln w="12700" cap="flat">
          <a:noFill/>
          <a:miter lim="400000"/>
        </a:ln>
        <a:effectLst/>
        <a:sp3d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xdr:style>
      <xdr:txBody>
        <a:bodyPr rot="0" spcFirstLastPara="1" vertOverflow="clip" horzOverflow="clip" vert="horz" wrap="square" lIns="45719" tIns="45719" rIns="45719" bIns="45719" numCol="1" spcCol="38100" rtlCol="0" anchor="t">
          <a:spAutoFit/>
        </a:bodyPr>
        <a:lstStyle/>
        <a:p>
          <a:r>
            <a:rPr lang="ru-RU" sz="1400" b="0">
              <a:solidFill>
                <a:schemeClr val="bg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Р/С 407 028 106 497 700 257 99 </a:t>
          </a:r>
        </a:p>
        <a:p>
          <a:r>
            <a:rPr lang="ru-RU" sz="1400" b="0">
              <a:solidFill>
                <a:schemeClr val="bg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К/С 301 018 109 000 000 006 03</a:t>
          </a:r>
        </a:p>
        <a:p>
          <a:r>
            <a:rPr lang="ru-RU" sz="1400" b="0">
              <a:solidFill>
                <a:schemeClr val="bg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в Пермском отделении № 6984 </a:t>
          </a:r>
        </a:p>
        <a:p>
          <a:r>
            <a:rPr lang="ru-RU" sz="1400" b="0">
              <a:solidFill>
                <a:schemeClr val="bg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ПАО «Сбербанк России» </a:t>
          </a:r>
        </a:p>
        <a:p>
          <a:r>
            <a:rPr lang="ru-RU" sz="1400" b="0">
              <a:solidFill>
                <a:schemeClr val="bg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БИК 045 773 603</a:t>
          </a:r>
        </a:p>
        <a:p>
          <a:r>
            <a:rPr lang="ru-RU" sz="1400" b="0">
              <a:solidFill>
                <a:schemeClr val="bg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Эл. почта: </a:t>
          </a:r>
          <a:r>
            <a:rPr lang="en-US" sz="1400" b="0" u="sng">
              <a:solidFill>
                <a:schemeClr val="bg1"/>
              </a:solidFill>
              <a:effectLst/>
              <a:latin typeface="Arial" pitchFamily="34" charset="0"/>
              <a:ea typeface="+mn-ea"/>
              <a:cs typeface="Arial" pitchFamily="34" charset="0"/>
              <a:hlinkClick xmlns:r="http://schemas.openxmlformats.org/officeDocument/2006/relationships" r:id=""/>
            </a:rPr>
            <a:t>perm</a:t>
          </a:r>
          <a:r>
            <a:rPr lang="ru-RU" sz="1400" b="0" u="sng">
              <a:solidFill>
                <a:schemeClr val="bg1"/>
              </a:solidFill>
              <a:effectLst/>
              <a:latin typeface="Arial" pitchFamily="34" charset="0"/>
              <a:ea typeface="+mn-ea"/>
              <a:cs typeface="Arial" pitchFamily="34" charset="0"/>
              <a:hlinkClick xmlns:r="http://schemas.openxmlformats.org/officeDocument/2006/relationships" r:id=""/>
            </a:rPr>
            <a:t>@m-invest.ru</a:t>
          </a:r>
          <a:r>
            <a:rPr lang="en-US" sz="1400" b="0">
              <a:solidFill>
                <a:schemeClr val="bg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</a:t>
          </a:r>
          <a:endParaRPr lang="ru-RU" sz="1400" b="0">
            <a:solidFill>
              <a:schemeClr val="bg1"/>
            </a:solidFill>
            <a:effectLst/>
            <a:latin typeface="Arial" pitchFamily="34" charset="0"/>
            <a:ea typeface="+mn-ea"/>
            <a:cs typeface="Arial" pitchFamily="34" charset="0"/>
          </a:endParaRPr>
        </a:p>
        <a:p>
          <a:r>
            <a:rPr lang="ru-RU" sz="1400" b="0">
              <a:solidFill>
                <a:schemeClr val="bg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Сайт: </a:t>
          </a:r>
          <a:r>
            <a:rPr lang="en-US" sz="1400" b="0">
              <a:solidFill>
                <a:schemeClr val="bg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perm.</a:t>
          </a:r>
          <a:r>
            <a:rPr lang="ru-RU" sz="1400" b="0">
              <a:solidFill>
                <a:schemeClr val="bg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m-invest.ru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%201-2%20&#1055;&#1077;&#1088;&#1084;&#1100;%20&#1086;&#1090;%2007%2011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дБД"/>
      <sheetName val="балка"/>
      <sheetName val="швеллер"/>
      <sheetName val="угол"/>
      <sheetName val="лист"/>
      <sheetName val="арматура, круг"/>
      <sheetName val="труба"/>
      <sheetName val="Прайс - розница"/>
      <sheetName val="Прайс - розница тоннаж"/>
      <sheetName val="Прайс - розница (2)"/>
      <sheetName val="прочее"/>
      <sheetName val="НТТЗ труба"/>
      <sheetName val="НТТЗ новое"/>
      <sheetName val="сварная балка"/>
      <sheetName val="ПРАЙС"/>
      <sheetName val="прайс экспорт"/>
      <sheetName val="прайс в мим"/>
      <sheetName val="Евраз"/>
      <sheetName val="неевраз"/>
      <sheetName val="дополнительные услуги"/>
      <sheetName val="Прайс для пульс цен"/>
      <sheetName val="Прайс-лист ПульсЦЕН"/>
      <sheetName val="Цены в МИМ"/>
      <sheetName val="Прайс-лист ПульсЦЕН2 (2)"/>
      <sheetName val="Лист2"/>
      <sheetName val="МИМ 11.14"/>
    </sheetNames>
    <sheetDataSet>
      <sheetData sheetId="0"/>
      <sheetData sheetId="1">
        <row r="9">
          <cell r="P9">
            <v>71440</v>
          </cell>
          <cell r="R9">
            <v>72870</v>
          </cell>
        </row>
        <row r="10">
          <cell r="P10">
            <v>71440</v>
          </cell>
          <cell r="R10">
            <v>72870</v>
          </cell>
        </row>
        <row r="11">
          <cell r="P11">
            <v>71440</v>
          </cell>
          <cell r="R11">
            <v>72870</v>
          </cell>
        </row>
        <row r="12">
          <cell r="P12">
            <v>54960</v>
          </cell>
          <cell r="R12">
            <v>56060</v>
          </cell>
        </row>
        <row r="13">
          <cell r="P13">
            <v>58010</v>
          </cell>
          <cell r="R13">
            <v>59170</v>
          </cell>
        </row>
        <row r="14">
          <cell r="P14">
            <v>58010</v>
          </cell>
          <cell r="R14">
            <v>59170</v>
          </cell>
        </row>
        <row r="16">
          <cell r="P16">
            <v>58040</v>
          </cell>
          <cell r="R16">
            <v>59200</v>
          </cell>
        </row>
        <row r="18">
          <cell r="P18">
            <v>58010</v>
          </cell>
          <cell r="R18">
            <v>59170</v>
          </cell>
        </row>
        <row r="20">
          <cell r="R20">
            <v>54110</v>
          </cell>
        </row>
        <row r="21">
          <cell r="P21">
            <v>53050</v>
          </cell>
        </row>
        <row r="22">
          <cell r="P22">
            <v>53050</v>
          </cell>
          <cell r="R22">
            <v>54110</v>
          </cell>
        </row>
        <row r="24">
          <cell r="P24">
            <v>54510</v>
          </cell>
          <cell r="R24">
            <v>55600</v>
          </cell>
        </row>
        <row r="26">
          <cell r="P26">
            <v>54510</v>
          </cell>
          <cell r="R26">
            <v>55600</v>
          </cell>
        </row>
        <row r="28">
          <cell r="P28">
            <v>54640</v>
          </cell>
          <cell r="R28">
            <v>55740</v>
          </cell>
        </row>
        <row r="30">
          <cell r="P30">
            <v>52660</v>
          </cell>
          <cell r="R30">
            <v>53710</v>
          </cell>
        </row>
        <row r="31">
          <cell r="P31">
            <v>59610</v>
          </cell>
          <cell r="R31">
            <v>60800</v>
          </cell>
        </row>
        <row r="32">
          <cell r="P32">
            <v>59610</v>
          </cell>
          <cell r="R32">
            <v>60800</v>
          </cell>
        </row>
        <row r="33">
          <cell r="P33">
            <v>59610</v>
          </cell>
          <cell r="R33">
            <v>60800</v>
          </cell>
        </row>
        <row r="35">
          <cell r="P35">
            <v>66370</v>
          </cell>
          <cell r="R35">
            <v>67700</v>
          </cell>
        </row>
        <row r="37">
          <cell r="P37">
            <v>54510</v>
          </cell>
          <cell r="R37">
            <v>55600</v>
          </cell>
        </row>
        <row r="39">
          <cell r="P39">
            <v>54510</v>
          </cell>
          <cell r="R39">
            <v>55600</v>
          </cell>
        </row>
        <row r="40">
          <cell r="P40">
            <v>54510</v>
          </cell>
          <cell r="R40">
            <v>55600</v>
          </cell>
        </row>
        <row r="42">
          <cell r="P42">
            <v>52400</v>
          </cell>
          <cell r="R42">
            <v>53440</v>
          </cell>
        </row>
        <row r="43">
          <cell r="P43">
            <v>51600</v>
          </cell>
          <cell r="R43">
            <v>52640</v>
          </cell>
        </row>
        <row r="44">
          <cell r="P44">
            <v>56350</v>
          </cell>
          <cell r="R44">
            <v>57480</v>
          </cell>
        </row>
        <row r="45">
          <cell r="P45">
            <v>63540</v>
          </cell>
          <cell r="R45">
            <v>64810</v>
          </cell>
        </row>
        <row r="46">
          <cell r="P46">
            <v>62810</v>
          </cell>
          <cell r="R46">
            <v>64060</v>
          </cell>
        </row>
        <row r="47">
          <cell r="P47">
            <v>64400</v>
          </cell>
          <cell r="R47">
            <v>65690</v>
          </cell>
        </row>
        <row r="48">
          <cell r="P48">
            <v>59610</v>
          </cell>
          <cell r="R48">
            <v>60800</v>
          </cell>
        </row>
        <row r="50">
          <cell r="P50">
            <v>59610</v>
          </cell>
          <cell r="R50">
            <v>60800</v>
          </cell>
        </row>
        <row r="52">
          <cell r="P52">
            <v>59610</v>
          </cell>
          <cell r="R52">
            <v>60800</v>
          </cell>
        </row>
        <row r="54">
          <cell r="P54">
            <v>66370</v>
          </cell>
          <cell r="R54">
            <v>67700</v>
          </cell>
        </row>
        <row r="56">
          <cell r="P56">
            <v>54510</v>
          </cell>
          <cell r="R56">
            <v>55600</v>
          </cell>
        </row>
        <row r="58">
          <cell r="P58">
            <v>74530</v>
          </cell>
          <cell r="R58">
            <v>76020</v>
          </cell>
        </row>
        <row r="59">
          <cell r="P59">
            <v>74530</v>
          </cell>
          <cell r="R59">
            <v>76020</v>
          </cell>
        </row>
        <row r="60">
          <cell r="P60">
            <v>74530</v>
          </cell>
          <cell r="R60">
            <v>76020</v>
          </cell>
        </row>
        <row r="61">
          <cell r="P61">
            <v>59300</v>
          </cell>
          <cell r="R61">
            <v>60490</v>
          </cell>
        </row>
        <row r="62">
          <cell r="P62">
            <v>62440</v>
          </cell>
          <cell r="R62">
            <v>63690</v>
          </cell>
        </row>
        <row r="63">
          <cell r="P63">
            <v>62440</v>
          </cell>
          <cell r="R63">
            <v>63690</v>
          </cell>
        </row>
        <row r="64">
          <cell r="P64">
            <v>62440</v>
          </cell>
          <cell r="R64">
            <v>63690</v>
          </cell>
        </row>
        <row r="65">
          <cell r="P65">
            <v>62440</v>
          </cell>
          <cell r="R65">
            <v>63690</v>
          </cell>
        </row>
        <row r="66">
          <cell r="P66">
            <v>57150</v>
          </cell>
          <cell r="R66">
            <v>58300</v>
          </cell>
        </row>
        <row r="67">
          <cell r="P67">
            <v>57150</v>
          </cell>
          <cell r="R67">
            <v>58300</v>
          </cell>
        </row>
        <row r="68">
          <cell r="P68">
            <v>57150</v>
          </cell>
          <cell r="R68">
            <v>58300</v>
          </cell>
        </row>
        <row r="69">
          <cell r="P69">
            <v>57150</v>
          </cell>
          <cell r="R69">
            <v>58300</v>
          </cell>
        </row>
        <row r="70">
          <cell r="P70">
            <v>57290</v>
          </cell>
          <cell r="R70">
            <v>58430</v>
          </cell>
        </row>
        <row r="71">
          <cell r="P71">
            <v>55440</v>
          </cell>
          <cell r="R71">
            <v>56540</v>
          </cell>
        </row>
        <row r="72">
          <cell r="P72">
            <v>62440</v>
          </cell>
          <cell r="R72">
            <v>63690</v>
          </cell>
        </row>
        <row r="73">
          <cell r="P73">
            <v>69140</v>
          </cell>
          <cell r="R73">
            <v>70520</v>
          </cell>
        </row>
        <row r="74">
          <cell r="P74">
            <v>62440</v>
          </cell>
          <cell r="R74">
            <v>63690</v>
          </cell>
        </row>
        <row r="75">
          <cell r="P75">
            <v>69140</v>
          </cell>
          <cell r="R75">
            <v>70520</v>
          </cell>
        </row>
        <row r="76">
          <cell r="P76">
            <v>57150</v>
          </cell>
          <cell r="R76">
            <v>58300</v>
          </cell>
        </row>
        <row r="77">
          <cell r="P77">
            <v>57150</v>
          </cell>
          <cell r="R77">
            <v>58300</v>
          </cell>
        </row>
        <row r="78">
          <cell r="P78">
            <v>57150</v>
          </cell>
          <cell r="R78">
            <v>58300</v>
          </cell>
        </row>
        <row r="79">
          <cell r="P79">
            <v>55040</v>
          </cell>
          <cell r="R79">
            <v>56140</v>
          </cell>
        </row>
        <row r="80">
          <cell r="P80">
            <v>54380</v>
          </cell>
          <cell r="R80">
            <v>55470</v>
          </cell>
        </row>
        <row r="81">
          <cell r="P81">
            <v>59060</v>
          </cell>
          <cell r="R81">
            <v>60240</v>
          </cell>
        </row>
        <row r="82">
          <cell r="P82">
            <v>66250</v>
          </cell>
          <cell r="R82">
            <v>67570</v>
          </cell>
        </row>
        <row r="83">
          <cell r="P83">
            <v>65450</v>
          </cell>
          <cell r="R83">
            <v>66760</v>
          </cell>
        </row>
        <row r="84">
          <cell r="P84">
            <v>66980</v>
          </cell>
          <cell r="R84">
            <v>68320</v>
          </cell>
        </row>
        <row r="85">
          <cell r="P85">
            <v>62440</v>
          </cell>
          <cell r="R85">
            <v>63690</v>
          </cell>
        </row>
        <row r="86">
          <cell r="P86">
            <v>62440</v>
          </cell>
          <cell r="R86">
            <v>63690</v>
          </cell>
        </row>
        <row r="87">
          <cell r="P87">
            <v>62440</v>
          </cell>
          <cell r="R87">
            <v>63690</v>
          </cell>
        </row>
        <row r="88">
          <cell r="P88">
            <v>69140</v>
          </cell>
          <cell r="R88">
            <v>70520</v>
          </cell>
        </row>
        <row r="90">
          <cell r="P90">
            <v>57150</v>
          </cell>
          <cell r="R90">
            <v>58300</v>
          </cell>
        </row>
      </sheetData>
      <sheetData sheetId="2">
        <row r="9">
          <cell r="P9">
            <v>58610</v>
          </cell>
          <cell r="R9">
            <v>59780</v>
          </cell>
        </row>
        <row r="10">
          <cell r="P10">
            <v>58610</v>
          </cell>
          <cell r="R10">
            <v>59780</v>
          </cell>
        </row>
        <row r="11">
          <cell r="P11">
            <v>60840</v>
          </cell>
          <cell r="R11">
            <v>62050</v>
          </cell>
        </row>
        <row r="12">
          <cell r="P12">
            <v>60840</v>
          </cell>
          <cell r="R12">
            <v>62050</v>
          </cell>
        </row>
        <row r="13">
          <cell r="P13">
            <v>60840</v>
          </cell>
          <cell r="R13">
            <v>62050</v>
          </cell>
        </row>
        <row r="14">
          <cell r="P14">
            <v>60840</v>
          </cell>
          <cell r="R14">
            <v>62050</v>
          </cell>
        </row>
        <row r="15">
          <cell r="P15">
            <v>60840</v>
          </cell>
          <cell r="R15">
            <v>62050</v>
          </cell>
        </row>
        <row r="16">
          <cell r="P16">
            <v>80480</v>
          </cell>
          <cell r="R16">
            <v>82090</v>
          </cell>
        </row>
        <row r="17">
          <cell r="P17">
            <v>80480</v>
          </cell>
          <cell r="R17">
            <v>82090</v>
          </cell>
        </row>
        <row r="18">
          <cell r="P18">
            <v>80480</v>
          </cell>
          <cell r="R18">
            <v>82090</v>
          </cell>
        </row>
        <row r="19">
          <cell r="P19">
            <v>80480</v>
          </cell>
          <cell r="R19">
            <v>82090</v>
          </cell>
        </row>
        <row r="20">
          <cell r="P20">
            <v>80480</v>
          </cell>
          <cell r="R20">
            <v>82090</v>
          </cell>
        </row>
        <row r="21">
          <cell r="P21">
            <v>80480</v>
          </cell>
          <cell r="R21">
            <v>82090</v>
          </cell>
        </row>
        <row r="22">
          <cell r="P22">
            <v>83360</v>
          </cell>
          <cell r="R22">
            <v>85030</v>
          </cell>
        </row>
        <row r="23">
          <cell r="P23">
            <v>61030</v>
          </cell>
          <cell r="R23">
            <v>62250</v>
          </cell>
        </row>
        <row r="24">
          <cell r="P24">
            <v>61030</v>
          </cell>
          <cell r="R24">
            <v>62250</v>
          </cell>
        </row>
        <row r="25">
          <cell r="P25">
            <v>63260</v>
          </cell>
          <cell r="R25">
            <v>64520</v>
          </cell>
        </row>
        <row r="26">
          <cell r="P26">
            <v>63260</v>
          </cell>
          <cell r="R26">
            <v>64520</v>
          </cell>
        </row>
        <row r="27">
          <cell r="P27">
            <v>63260</v>
          </cell>
          <cell r="R27">
            <v>64520</v>
          </cell>
        </row>
        <row r="28">
          <cell r="P28">
            <v>63260</v>
          </cell>
          <cell r="R28">
            <v>64520</v>
          </cell>
        </row>
        <row r="29">
          <cell r="P29">
            <v>63260</v>
          </cell>
          <cell r="R29">
            <v>64520</v>
          </cell>
        </row>
        <row r="30">
          <cell r="P30">
            <v>82910</v>
          </cell>
          <cell r="R30">
            <v>84560</v>
          </cell>
        </row>
        <row r="31">
          <cell r="P31">
            <v>82910</v>
          </cell>
          <cell r="R31">
            <v>84560</v>
          </cell>
        </row>
        <row r="32">
          <cell r="P32">
            <v>82910</v>
          </cell>
          <cell r="R32">
            <v>84560</v>
          </cell>
        </row>
        <row r="33">
          <cell r="P33">
            <v>82910</v>
          </cell>
          <cell r="R33">
            <v>84560</v>
          </cell>
        </row>
        <row r="34">
          <cell r="P34">
            <v>82910</v>
          </cell>
          <cell r="R34">
            <v>84560</v>
          </cell>
        </row>
        <row r="35">
          <cell r="P35">
            <v>85330</v>
          </cell>
          <cell r="R35">
            <v>87030</v>
          </cell>
        </row>
      </sheetData>
      <sheetData sheetId="3">
        <row r="9">
          <cell r="P9">
            <v>48060</v>
          </cell>
          <cell r="R9">
            <v>49030</v>
          </cell>
        </row>
        <row r="10">
          <cell r="P10">
            <v>48060</v>
          </cell>
          <cell r="R10">
            <v>49030</v>
          </cell>
        </row>
        <row r="11">
          <cell r="P11">
            <v>48060</v>
          </cell>
          <cell r="R11">
            <v>49030</v>
          </cell>
        </row>
        <row r="12">
          <cell r="P12">
            <v>48060</v>
          </cell>
          <cell r="R12">
            <v>49030</v>
          </cell>
        </row>
        <row r="14">
          <cell r="P14">
            <v>45680</v>
          </cell>
          <cell r="R14">
            <v>46600</v>
          </cell>
        </row>
        <row r="16">
          <cell r="P16">
            <v>48060</v>
          </cell>
          <cell r="R16">
            <v>49030</v>
          </cell>
        </row>
        <row r="17">
          <cell r="P17">
            <v>48060</v>
          </cell>
          <cell r="R17">
            <v>49030</v>
          </cell>
        </row>
        <row r="21">
          <cell r="P21">
            <v>48060</v>
          </cell>
          <cell r="R21">
            <v>49030</v>
          </cell>
        </row>
        <row r="24">
          <cell r="P24">
            <v>48590</v>
          </cell>
          <cell r="R24">
            <v>49560</v>
          </cell>
        </row>
        <row r="28">
          <cell r="P28">
            <v>48590</v>
          </cell>
          <cell r="R28">
            <v>49560</v>
          </cell>
        </row>
        <row r="31">
          <cell r="P31">
            <v>48590</v>
          </cell>
          <cell r="R31">
            <v>49560</v>
          </cell>
        </row>
        <row r="41">
          <cell r="P41">
            <v>61930</v>
          </cell>
          <cell r="R41">
            <v>63170</v>
          </cell>
        </row>
        <row r="43">
          <cell r="P43">
            <v>60840</v>
          </cell>
          <cell r="R43">
            <v>62050</v>
          </cell>
        </row>
        <row r="46">
          <cell r="P46">
            <v>63650</v>
          </cell>
          <cell r="R46">
            <v>64920</v>
          </cell>
        </row>
        <row r="48">
          <cell r="P48">
            <v>60840</v>
          </cell>
          <cell r="R48">
            <v>62050</v>
          </cell>
        </row>
        <row r="52">
          <cell r="P52">
            <v>65060</v>
          </cell>
          <cell r="R52">
            <v>66360</v>
          </cell>
        </row>
        <row r="54">
          <cell r="P54">
            <v>50490</v>
          </cell>
          <cell r="R54">
            <v>51500</v>
          </cell>
        </row>
        <row r="55">
          <cell r="P55">
            <v>50490</v>
          </cell>
          <cell r="R55">
            <v>51500</v>
          </cell>
        </row>
        <row r="56">
          <cell r="P56">
            <v>50490</v>
          </cell>
          <cell r="R56">
            <v>51500</v>
          </cell>
        </row>
        <row r="58">
          <cell r="P58">
            <v>50490</v>
          </cell>
          <cell r="R58">
            <v>51500</v>
          </cell>
        </row>
        <row r="59">
          <cell r="P59">
            <v>50490</v>
          </cell>
          <cell r="R59">
            <v>51500</v>
          </cell>
        </row>
        <row r="61">
          <cell r="P61">
            <v>50490</v>
          </cell>
          <cell r="R61">
            <v>51500</v>
          </cell>
        </row>
        <row r="65">
          <cell r="P65">
            <v>50490</v>
          </cell>
          <cell r="R65">
            <v>51500</v>
          </cell>
        </row>
        <row r="67">
          <cell r="P67">
            <v>51010</v>
          </cell>
          <cell r="R67">
            <v>52030</v>
          </cell>
        </row>
        <row r="70">
          <cell r="P70">
            <v>51010</v>
          </cell>
          <cell r="R70">
            <v>52030</v>
          </cell>
        </row>
        <row r="74">
          <cell r="R74">
            <v>52030</v>
          </cell>
        </row>
        <row r="76">
          <cell r="P76">
            <v>51010</v>
          </cell>
        </row>
        <row r="82">
          <cell r="P82">
            <v>63280</v>
          </cell>
          <cell r="R82">
            <v>64540</v>
          </cell>
        </row>
        <row r="84">
          <cell r="P84">
            <v>0</v>
          </cell>
          <cell r="R84">
            <v>0</v>
          </cell>
        </row>
        <row r="87">
          <cell r="P87">
            <v>66140</v>
          </cell>
          <cell r="R87">
            <v>67460</v>
          </cell>
        </row>
        <row r="89">
          <cell r="P89">
            <v>63260</v>
          </cell>
          <cell r="R89">
            <v>64520</v>
          </cell>
        </row>
      </sheetData>
      <sheetData sheetId="4">
        <row r="17">
          <cell r="P17">
            <v>0</v>
          </cell>
          <cell r="R17">
            <v>0</v>
          </cell>
        </row>
        <row r="18">
          <cell r="P18">
            <v>48280</v>
          </cell>
          <cell r="R18">
            <v>49250</v>
          </cell>
        </row>
        <row r="19">
          <cell r="P19">
            <v>48080</v>
          </cell>
          <cell r="R19">
            <v>49040</v>
          </cell>
        </row>
        <row r="20">
          <cell r="P20">
            <v>48080</v>
          </cell>
          <cell r="R20">
            <v>49040</v>
          </cell>
        </row>
        <row r="21">
          <cell r="P21">
            <v>47870</v>
          </cell>
          <cell r="R21">
            <v>48830</v>
          </cell>
        </row>
        <row r="22">
          <cell r="P22">
            <v>47870</v>
          </cell>
          <cell r="R22">
            <v>48830</v>
          </cell>
        </row>
        <row r="23">
          <cell r="P23">
            <v>47870</v>
          </cell>
          <cell r="R23">
            <v>48830</v>
          </cell>
        </row>
        <row r="24">
          <cell r="P24">
            <v>48780</v>
          </cell>
          <cell r="R24">
            <v>49750</v>
          </cell>
        </row>
        <row r="26">
          <cell r="P26">
            <v>48780</v>
          </cell>
          <cell r="R26">
            <v>49750</v>
          </cell>
        </row>
        <row r="27">
          <cell r="P27">
            <v>46450</v>
          </cell>
          <cell r="R27">
            <v>47370</v>
          </cell>
        </row>
        <row r="28">
          <cell r="P28">
            <v>46480</v>
          </cell>
          <cell r="R28">
            <v>47410</v>
          </cell>
        </row>
        <row r="29">
          <cell r="P29">
            <v>48780</v>
          </cell>
          <cell r="R29">
            <v>49750</v>
          </cell>
        </row>
        <row r="30">
          <cell r="P30">
            <v>0</v>
          </cell>
          <cell r="R30">
            <v>0</v>
          </cell>
        </row>
        <row r="31">
          <cell r="P31">
            <v>46480</v>
          </cell>
          <cell r="R31">
            <v>47410</v>
          </cell>
        </row>
        <row r="32">
          <cell r="P32">
            <v>0</v>
          </cell>
          <cell r="R32">
            <v>0</v>
          </cell>
        </row>
        <row r="33">
          <cell r="P33">
            <v>46480</v>
          </cell>
          <cell r="R33">
            <v>47410</v>
          </cell>
        </row>
        <row r="34">
          <cell r="P34">
            <v>0</v>
          </cell>
          <cell r="R34">
            <v>0</v>
          </cell>
        </row>
        <row r="36">
          <cell r="P36">
            <v>46480</v>
          </cell>
          <cell r="R36">
            <v>47410</v>
          </cell>
        </row>
        <row r="37">
          <cell r="P37">
            <v>46480</v>
          </cell>
          <cell r="R37">
            <v>47410</v>
          </cell>
        </row>
        <row r="38">
          <cell r="P38">
            <v>0</v>
          </cell>
          <cell r="R38">
            <v>0</v>
          </cell>
        </row>
        <row r="39">
          <cell r="P39">
            <v>0</v>
          </cell>
          <cell r="R39">
            <v>0</v>
          </cell>
        </row>
        <row r="40">
          <cell r="P40">
            <v>0</v>
          </cell>
          <cell r="R40">
            <v>0</v>
          </cell>
        </row>
        <row r="41">
          <cell r="P41">
            <v>0</v>
          </cell>
          <cell r="R41">
            <v>0</v>
          </cell>
        </row>
        <row r="42">
          <cell r="P42">
            <v>0</v>
          </cell>
          <cell r="R42">
            <v>0</v>
          </cell>
        </row>
        <row r="49">
          <cell r="P49">
            <v>50960</v>
          </cell>
          <cell r="R49">
            <v>51980</v>
          </cell>
        </row>
        <row r="50">
          <cell r="P50">
            <v>0</v>
          </cell>
          <cell r="R50">
            <v>0</v>
          </cell>
        </row>
        <row r="51">
          <cell r="P51">
            <v>50760</v>
          </cell>
          <cell r="R51">
            <v>51780</v>
          </cell>
        </row>
        <row r="52">
          <cell r="P52">
            <v>50760</v>
          </cell>
          <cell r="R52">
            <v>51780</v>
          </cell>
        </row>
        <row r="53">
          <cell r="P53">
            <v>50760</v>
          </cell>
          <cell r="R53">
            <v>51780</v>
          </cell>
        </row>
        <row r="54">
          <cell r="P54">
            <v>51760</v>
          </cell>
          <cell r="R54">
            <v>52800</v>
          </cell>
        </row>
        <row r="55">
          <cell r="P55">
            <v>51760</v>
          </cell>
          <cell r="R55">
            <v>52800</v>
          </cell>
        </row>
        <row r="56">
          <cell r="P56">
            <v>48920</v>
          </cell>
          <cell r="R56">
            <v>49900</v>
          </cell>
        </row>
        <row r="57">
          <cell r="P57">
            <v>48920</v>
          </cell>
          <cell r="R57">
            <v>49900</v>
          </cell>
        </row>
        <row r="58">
          <cell r="P58">
            <v>51760</v>
          </cell>
          <cell r="R58">
            <v>52800</v>
          </cell>
        </row>
        <row r="59">
          <cell r="P59">
            <v>0</v>
          </cell>
          <cell r="R59">
            <v>0</v>
          </cell>
        </row>
        <row r="60">
          <cell r="P60">
            <v>0</v>
          </cell>
          <cell r="R60">
            <v>0</v>
          </cell>
        </row>
        <row r="61">
          <cell r="P61">
            <v>0</v>
          </cell>
          <cell r="R61">
            <v>0</v>
          </cell>
        </row>
        <row r="62">
          <cell r="P62">
            <v>48920</v>
          </cell>
          <cell r="R62">
            <v>49900</v>
          </cell>
        </row>
        <row r="63">
          <cell r="P63">
            <v>0</v>
          </cell>
          <cell r="R63">
            <v>0</v>
          </cell>
        </row>
        <row r="65">
          <cell r="P65">
            <v>48920</v>
          </cell>
          <cell r="R65">
            <v>49900</v>
          </cell>
        </row>
        <row r="66">
          <cell r="P66">
            <v>48920</v>
          </cell>
          <cell r="R66">
            <v>49900</v>
          </cell>
        </row>
        <row r="67">
          <cell r="P67">
            <v>0</v>
          </cell>
          <cell r="R67">
            <v>0</v>
          </cell>
        </row>
        <row r="68">
          <cell r="P68">
            <v>0</v>
          </cell>
          <cell r="R68">
            <v>0</v>
          </cell>
        </row>
        <row r="69">
          <cell r="P69">
            <v>0</v>
          </cell>
          <cell r="R69">
            <v>0</v>
          </cell>
        </row>
        <row r="70">
          <cell r="P70">
            <v>0</v>
          </cell>
          <cell r="R70">
            <v>0</v>
          </cell>
        </row>
        <row r="71">
          <cell r="P71">
            <v>0</v>
          </cell>
          <cell r="R71">
            <v>0</v>
          </cell>
        </row>
        <row r="76">
          <cell r="P76">
            <v>50030</v>
          </cell>
          <cell r="R76">
            <v>51030</v>
          </cell>
        </row>
        <row r="77">
          <cell r="P77">
            <v>50030</v>
          </cell>
          <cell r="R77">
            <v>51030</v>
          </cell>
        </row>
        <row r="78">
          <cell r="P78">
            <v>50030</v>
          </cell>
          <cell r="R78">
            <v>51030</v>
          </cell>
        </row>
      </sheetData>
      <sheetData sheetId="5">
        <row r="9">
          <cell r="P9">
            <v>39100</v>
          </cell>
          <cell r="R9">
            <v>39880</v>
          </cell>
        </row>
        <row r="10">
          <cell r="P10">
            <v>39100</v>
          </cell>
          <cell r="R10">
            <v>39880</v>
          </cell>
        </row>
        <row r="11">
          <cell r="P11">
            <v>0</v>
          </cell>
          <cell r="R11">
            <v>0</v>
          </cell>
        </row>
        <row r="12">
          <cell r="P12">
            <v>39100</v>
          </cell>
          <cell r="R12">
            <v>39880</v>
          </cell>
        </row>
        <row r="13">
          <cell r="P13">
            <v>40000</v>
          </cell>
          <cell r="R13">
            <v>40800</v>
          </cell>
        </row>
        <row r="14">
          <cell r="P14">
            <v>39420</v>
          </cell>
          <cell r="R14">
            <v>40210</v>
          </cell>
        </row>
        <row r="15">
          <cell r="P15">
            <v>39420</v>
          </cell>
          <cell r="R15">
            <v>40210</v>
          </cell>
        </row>
        <row r="16">
          <cell r="P16">
            <v>39420</v>
          </cell>
          <cell r="R16">
            <v>40210</v>
          </cell>
        </row>
        <row r="17">
          <cell r="P17">
            <v>39420</v>
          </cell>
          <cell r="R17">
            <v>40210</v>
          </cell>
        </row>
        <row r="18">
          <cell r="P18">
            <v>39420</v>
          </cell>
          <cell r="R18">
            <v>40210</v>
          </cell>
        </row>
        <row r="19">
          <cell r="P19">
            <v>39420</v>
          </cell>
          <cell r="R19">
            <v>40210</v>
          </cell>
        </row>
        <row r="20">
          <cell r="P20">
            <v>39420</v>
          </cell>
          <cell r="R20">
            <v>40210</v>
          </cell>
        </row>
        <row r="21">
          <cell r="P21">
            <v>39420</v>
          </cell>
          <cell r="R21">
            <v>40210</v>
          </cell>
        </row>
        <row r="23">
          <cell r="P23">
            <v>39420</v>
          </cell>
          <cell r="R23">
            <v>40210</v>
          </cell>
        </row>
        <row r="29">
          <cell r="P29">
            <v>39870</v>
          </cell>
          <cell r="R29">
            <v>40660</v>
          </cell>
        </row>
        <row r="30">
          <cell r="P30">
            <v>39870</v>
          </cell>
          <cell r="R30">
            <v>40660</v>
          </cell>
        </row>
        <row r="31">
          <cell r="P31">
            <v>39870</v>
          </cell>
          <cell r="R31">
            <v>40660</v>
          </cell>
        </row>
        <row r="32">
          <cell r="P32">
            <v>0</v>
          </cell>
          <cell r="R32">
            <v>0</v>
          </cell>
        </row>
        <row r="33">
          <cell r="P33">
            <v>40380</v>
          </cell>
          <cell r="R33">
            <v>41190</v>
          </cell>
        </row>
        <row r="34">
          <cell r="P34">
            <v>39870</v>
          </cell>
          <cell r="R34">
            <v>40660</v>
          </cell>
        </row>
        <row r="35">
          <cell r="P35">
            <v>39870</v>
          </cell>
          <cell r="R35">
            <v>40660</v>
          </cell>
        </row>
        <row r="36">
          <cell r="P36">
            <v>39870</v>
          </cell>
          <cell r="R36">
            <v>40660</v>
          </cell>
        </row>
        <row r="37">
          <cell r="P37">
            <v>39870</v>
          </cell>
          <cell r="R37">
            <v>40660</v>
          </cell>
        </row>
        <row r="38">
          <cell r="P38">
            <v>39870</v>
          </cell>
          <cell r="R38">
            <v>40660</v>
          </cell>
        </row>
        <row r="39">
          <cell r="P39">
            <v>39870</v>
          </cell>
          <cell r="R39">
            <v>40660</v>
          </cell>
        </row>
        <row r="40">
          <cell r="P40">
            <v>39870</v>
          </cell>
          <cell r="R40">
            <v>40660</v>
          </cell>
        </row>
        <row r="41">
          <cell r="P41">
            <v>39870</v>
          </cell>
          <cell r="R41">
            <v>40660</v>
          </cell>
        </row>
        <row r="43">
          <cell r="P43">
            <v>39870</v>
          </cell>
          <cell r="R43">
            <v>40660</v>
          </cell>
        </row>
        <row r="49">
          <cell r="P49">
            <v>40770</v>
          </cell>
          <cell r="R49">
            <v>41580</v>
          </cell>
        </row>
        <row r="50">
          <cell r="P50">
            <v>39670</v>
          </cell>
          <cell r="R50">
            <v>40470</v>
          </cell>
        </row>
        <row r="51">
          <cell r="P51">
            <v>39160</v>
          </cell>
          <cell r="R51">
            <v>39940</v>
          </cell>
        </row>
        <row r="52">
          <cell r="P52">
            <v>39160</v>
          </cell>
          <cell r="R52">
            <v>39940</v>
          </cell>
        </row>
        <row r="53">
          <cell r="P53">
            <v>39160</v>
          </cell>
          <cell r="R53">
            <v>39940</v>
          </cell>
        </row>
        <row r="54">
          <cell r="P54">
            <v>39160</v>
          </cell>
          <cell r="R54">
            <v>39940</v>
          </cell>
        </row>
        <row r="55">
          <cell r="P55">
            <v>39160</v>
          </cell>
          <cell r="R55">
            <v>39940</v>
          </cell>
        </row>
        <row r="56">
          <cell r="P56">
            <v>39160</v>
          </cell>
          <cell r="R56">
            <v>39940</v>
          </cell>
        </row>
        <row r="57">
          <cell r="P57">
            <v>39160</v>
          </cell>
          <cell r="R57">
            <v>39940</v>
          </cell>
        </row>
        <row r="58">
          <cell r="P58">
            <v>39160</v>
          </cell>
          <cell r="R58">
            <v>39940</v>
          </cell>
        </row>
        <row r="60">
          <cell r="P60">
            <v>39160</v>
          </cell>
          <cell r="R60">
            <v>39940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8">
          <cell r="I8">
            <v>59550</v>
          </cell>
        </row>
        <row r="9">
          <cell r="I9">
            <v>62300</v>
          </cell>
        </row>
        <row r="10">
          <cell r="I10">
            <v>58450</v>
          </cell>
        </row>
        <row r="11">
          <cell r="I11">
            <v>54050</v>
          </cell>
        </row>
        <row r="12">
          <cell r="I12">
            <v>54050</v>
          </cell>
        </row>
        <row r="14">
          <cell r="I14">
            <v>59550</v>
          </cell>
        </row>
        <row r="15">
          <cell r="I15">
            <v>57350</v>
          </cell>
        </row>
        <row r="18">
          <cell r="I18">
            <v>58450</v>
          </cell>
        </row>
        <row r="19">
          <cell r="I19">
            <v>56250</v>
          </cell>
        </row>
        <row r="20">
          <cell r="I20">
            <v>56250</v>
          </cell>
        </row>
        <row r="21">
          <cell r="I21">
            <v>54050</v>
          </cell>
        </row>
        <row r="23">
          <cell r="I23">
            <v>59550</v>
          </cell>
        </row>
        <row r="24">
          <cell r="I24">
            <v>57350</v>
          </cell>
        </row>
        <row r="32">
          <cell r="I32">
            <v>58450</v>
          </cell>
        </row>
        <row r="33">
          <cell r="I33">
            <v>56250</v>
          </cell>
        </row>
        <row r="34">
          <cell r="I34">
            <v>54050</v>
          </cell>
        </row>
        <row r="35">
          <cell r="I35">
            <v>54050</v>
          </cell>
        </row>
        <row r="36">
          <cell r="I36">
            <v>54050</v>
          </cell>
        </row>
        <row r="37">
          <cell r="I37">
            <v>57350</v>
          </cell>
        </row>
        <row r="38">
          <cell r="I38">
            <v>57350</v>
          </cell>
        </row>
        <row r="39">
          <cell r="I39">
            <v>60650</v>
          </cell>
        </row>
        <row r="42">
          <cell r="I42">
            <v>60650</v>
          </cell>
        </row>
        <row r="47">
          <cell r="I47">
            <v>58450</v>
          </cell>
        </row>
        <row r="48">
          <cell r="I48">
            <v>58450</v>
          </cell>
        </row>
        <row r="49">
          <cell r="I49">
            <v>56250</v>
          </cell>
        </row>
        <row r="50">
          <cell r="I50">
            <v>56250</v>
          </cell>
        </row>
        <row r="51">
          <cell r="I51">
            <v>56250</v>
          </cell>
        </row>
        <row r="52">
          <cell r="I52">
            <v>59550</v>
          </cell>
        </row>
        <row r="53">
          <cell r="I53">
            <v>59550</v>
          </cell>
        </row>
        <row r="54">
          <cell r="I54">
            <v>62850</v>
          </cell>
        </row>
        <row r="57">
          <cell r="I57">
            <v>62850</v>
          </cell>
        </row>
        <row r="86">
          <cell r="I86">
            <v>54050</v>
          </cell>
        </row>
        <row r="87">
          <cell r="I87">
            <v>54050</v>
          </cell>
        </row>
        <row r="88">
          <cell r="I88">
            <v>54600</v>
          </cell>
        </row>
        <row r="89">
          <cell r="I89">
            <v>55150</v>
          </cell>
        </row>
        <row r="90">
          <cell r="I90">
            <v>55150</v>
          </cell>
        </row>
        <row r="91">
          <cell r="I91">
            <v>55150</v>
          </cell>
        </row>
        <row r="92">
          <cell r="I92">
            <v>55150</v>
          </cell>
        </row>
        <row r="93">
          <cell r="I93">
            <v>54600</v>
          </cell>
        </row>
        <row r="94">
          <cell r="I94">
            <v>55150</v>
          </cell>
        </row>
        <row r="96">
          <cell r="I96">
            <v>56250</v>
          </cell>
        </row>
        <row r="97">
          <cell r="I97">
            <v>56250</v>
          </cell>
        </row>
        <row r="98">
          <cell r="I98">
            <v>56800</v>
          </cell>
        </row>
        <row r="99">
          <cell r="I99">
            <v>57350</v>
          </cell>
        </row>
        <row r="100">
          <cell r="I100">
            <v>57350</v>
          </cell>
        </row>
        <row r="101">
          <cell r="I101">
            <v>57350</v>
          </cell>
        </row>
        <row r="102">
          <cell r="I102">
            <v>57350</v>
          </cell>
        </row>
        <row r="103">
          <cell r="I103">
            <v>56800</v>
          </cell>
        </row>
        <row r="104">
          <cell r="I104">
            <v>57350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L367"/>
  <sheetViews>
    <sheetView tabSelected="1" view="pageBreakPreview" topLeftCell="A220" zoomScale="50" zoomScaleNormal="60" zoomScaleSheetLayoutView="50" workbookViewId="0">
      <selection activeCell="C15" sqref="C15:F17"/>
    </sheetView>
  </sheetViews>
  <sheetFormatPr defaultRowHeight="20.25" x14ac:dyDescent="0.3"/>
  <cols>
    <col min="1" max="1" width="52.7109375" style="2" customWidth="1"/>
    <col min="2" max="5" width="17.7109375" style="2" customWidth="1"/>
    <col min="6" max="6" width="52.7109375" style="2" customWidth="1"/>
    <col min="7" max="10" width="17.7109375" style="2" customWidth="1"/>
    <col min="11" max="16384" width="9.140625" style="2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2" ht="28.5" customHeight="1" x14ac:dyDescent="0.3">
      <c r="A2" s="3"/>
      <c r="B2" s="4"/>
      <c r="C2" s="4"/>
      <c r="D2" s="4"/>
      <c r="E2" s="4"/>
      <c r="F2" s="4"/>
      <c r="G2" s="4"/>
      <c r="H2" s="4"/>
      <c r="I2" s="4"/>
      <c r="J2" s="4"/>
    </row>
    <row r="3" spans="1:12" ht="12.75" customHeight="1" x14ac:dyDescent="0.3">
      <c r="A3" s="3"/>
      <c r="B3" s="4"/>
      <c r="C3" s="4"/>
      <c r="D3" s="4"/>
      <c r="E3" s="4"/>
      <c r="F3" s="4"/>
      <c r="G3" s="4"/>
      <c r="H3" s="4"/>
      <c r="I3" s="4"/>
      <c r="J3" s="4"/>
    </row>
    <row r="4" spans="1:12" ht="17.25" customHeight="1" x14ac:dyDescent="0.3">
      <c r="A4" s="3"/>
      <c r="B4" s="4"/>
      <c r="C4" s="4"/>
      <c r="D4" s="4"/>
      <c r="E4" s="4"/>
      <c r="F4" s="4"/>
      <c r="G4" s="4"/>
      <c r="H4" s="4"/>
      <c r="I4" s="4"/>
      <c r="J4" s="4"/>
    </row>
    <row r="5" spans="1:12" ht="24" customHeight="1" x14ac:dyDescent="0.3">
      <c r="A5" s="3"/>
      <c r="B5" s="4"/>
      <c r="C5" s="4"/>
      <c r="D5" s="4"/>
      <c r="E5" s="4"/>
      <c r="F5" s="4"/>
      <c r="G5" s="4"/>
      <c r="H5" s="4"/>
      <c r="I5" s="4"/>
      <c r="J5" s="4"/>
    </row>
    <row r="6" spans="1:12" ht="19.5" customHeight="1" x14ac:dyDescent="0.3">
      <c r="A6" s="3"/>
      <c r="B6" s="4"/>
      <c r="C6" s="4"/>
      <c r="D6" s="4"/>
      <c r="E6" s="4"/>
      <c r="F6" s="4"/>
      <c r="G6" s="4"/>
      <c r="H6" s="4"/>
      <c r="I6" s="4"/>
      <c r="J6" s="4"/>
    </row>
    <row r="7" spans="1:12" ht="3" customHeight="1" x14ac:dyDescent="0.3">
      <c r="A7" s="3"/>
      <c r="B7" s="4"/>
      <c r="C7" s="4"/>
      <c r="D7" s="4"/>
      <c r="E7" s="4"/>
      <c r="F7" s="4"/>
      <c r="G7" s="4"/>
      <c r="H7" s="4"/>
      <c r="I7" s="4"/>
      <c r="J7" s="4"/>
    </row>
    <row r="8" spans="1:12" ht="27" customHeight="1" x14ac:dyDescent="0.3">
      <c r="A8" s="3"/>
      <c r="B8" s="4"/>
      <c r="C8" s="4"/>
      <c r="D8" s="4"/>
      <c r="E8" s="4"/>
      <c r="F8" s="4"/>
      <c r="G8" s="4"/>
      <c r="H8" s="4"/>
      <c r="I8" s="4"/>
      <c r="J8" s="4"/>
    </row>
    <row r="9" spans="1:12" ht="17.25" customHeight="1" x14ac:dyDescent="0.3">
      <c r="A9" s="3"/>
      <c r="B9" s="4"/>
      <c r="C9" s="4"/>
      <c r="D9" s="4"/>
      <c r="E9" s="4"/>
      <c r="F9" s="4"/>
      <c r="G9" s="4"/>
      <c r="H9" s="4"/>
      <c r="I9" s="4"/>
      <c r="J9" s="4"/>
    </row>
    <row r="10" spans="1:12" ht="21" customHeight="1" x14ac:dyDescent="0.3">
      <c r="A10" s="3"/>
      <c r="B10" s="4"/>
      <c r="C10" s="4"/>
      <c r="D10" s="4"/>
      <c r="E10" s="4"/>
      <c r="F10" s="4"/>
      <c r="G10" s="4"/>
      <c r="H10" s="4"/>
      <c r="I10" s="4"/>
      <c r="J10" s="4"/>
    </row>
    <row r="11" spans="1:12" ht="19.5" customHeight="1" x14ac:dyDescent="0.3">
      <c r="A11" s="3"/>
      <c r="B11" s="4"/>
      <c r="C11" s="4"/>
      <c r="D11" s="4"/>
      <c r="E11" s="4"/>
      <c r="F11" s="4"/>
      <c r="G11" s="4"/>
      <c r="H11" s="4"/>
      <c r="I11" s="4"/>
      <c r="J11" s="4"/>
    </row>
    <row r="12" spans="1:12" ht="21" customHeight="1" x14ac:dyDescent="0.35">
      <c r="A12" s="5"/>
      <c r="B12" s="1"/>
      <c r="C12" s="1"/>
      <c r="D12" s="1"/>
      <c r="E12" s="6"/>
      <c r="F12" s="1"/>
      <c r="G12" s="1"/>
      <c r="H12" s="1"/>
      <c r="I12" s="1"/>
      <c r="J12" s="1"/>
    </row>
    <row r="13" spans="1:12" ht="21" customHeight="1" x14ac:dyDescent="0.35">
      <c r="A13" s="5"/>
      <c r="B13" s="7"/>
      <c r="C13" s="7"/>
      <c r="D13" s="7"/>
      <c r="E13" s="1"/>
      <c r="F13" s="1"/>
      <c r="G13" s="1"/>
      <c r="H13" s="1"/>
      <c r="I13" s="1"/>
      <c r="J13" s="1"/>
    </row>
    <row r="14" spans="1:12" ht="21" customHeight="1" x14ac:dyDescent="0.35">
      <c r="A14" s="8"/>
      <c r="B14" s="9"/>
      <c r="C14" s="9"/>
      <c r="D14" s="9"/>
      <c r="E14" s="1"/>
      <c r="F14" s="1"/>
      <c r="G14" s="1"/>
      <c r="H14" s="10"/>
      <c r="I14" s="1"/>
      <c r="J14" s="1"/>
    </row>
    <row r="15" spans="1:12" ht="39.75" customHeight="1" x14ac:dyDescent="0.35">
      <c r="A15" s="11"/>
      <c r="B15" s="12"/>
      <c r="C15" s="13" t="s">
        <v>0</v>
      </c>
      <c r="D15" s="13"/>
      <c r="E15" s="13"/>
      <c r="F15" s="13"/>
      <c r="G15" s="14"/>
      <c r="H15" s="14"/>
      <c r="I15" s="14"/>
      <c r="J15" s="15"/>
    </row>
    <row r="16" spans="1:12" ht="30" customHeight="1" x14ac:dyDescent="0.35">
      <c r="A16" s="8"/>
      <c r="B16" s="12"/>
      <c r="C16" s="13"/>
      <c r="D16" s="13"/>
      <c r="E16" s="13"/>
      <c r="F16" s="13"/>
      <c r="G16" s="16"/>
      <c r="H16" s="17" t="s">
        <v>1</v>
      </c>
      <c r="I16" s="17"/>
      <c r="J16" s="17"/>
      <c r="K16" s="18"/>
      <c r="L16" s="19"/>
    </row>
    <row r="17" spans="1:12" ht="26.1" customHeight="1" x14ac:dyDescent="0.35">
      <c r="A17" s="8"/>
      <c r="B17" s="12"/>
      <c r="C17" s="13"/>
      <c r="D17" s="13"/>
      <c r="E17" s="13"/>
      <c r="F17" s="13"/>
      <c r="G17" s="16"/>
      <c r="H17" s="17" t="s">
        <v>2</v>
      </c>
      <c r="I17" s="17"/>
      <c r="J17" s="17"/>
      <c r="K17" s="20"/>
      <c r="L17" s="19"/>
    </row>
    <row r="18" spans="1:12" ht="26.1" customHeight="1" x14ac:dyDescent="0.35">
      <c r="A18" s="11"/>
      <c r="B18" s="10"/>
      <c r="C18" s="10"/>
      <c r="D18" s="10"/>
      <c r="E18" s="1"/>
      <c r="F18" s="1"/>
      <c r="G18" s="1"/>
      <c r="H18" s="1"/>
      <c r="I18" s="21"/>
      <c r="J18" s="22"/>
      <c r="K18" s="20"/>
      <c r="L18" s="19"/>
    </row>
    <row r="19" spans="1:12" ht="26.1" customHeight="1" thickBot="1" x14ac:dyDescent="0.35">
      <c r="A19" s="23"/>
      <c r="B19" s="24"/>
      <c r="C19" s="24"/>
      <c r="D19" s="24"/>
      <c r="E19" s="25"/>
      <c r="F19" s="25"/>
      <c r="G19" s="25"/>
      <c r="H19" s="25"/>
      <c r="I19" s="26"/>
      <c r="J19" s="27"/>
      <c r="K19" s="20"/>
      <c r="L19" s="19"/>
    </row>
    <row r="20" spans="1:12" ht="21" thickBot="1" x14ac:dyDescent="0.35">
      <c r="A20" s="28" t="s">
        <v>3</v>
      </c>
      <c r="B20" s="29" t="s">
        <v>4</v>
      </c>
      <c r="C20" s="30"/>
      <c r="D20" s="30"/>
      <c r="E20" s="31"/>
      <c r="F20" s="28" t="s">
        <v>3</v>
      </c>
      <c r="G20" s="29" t="s">
        <v>4</v>
      </c>
      <c r="H20" s="32"/>
      <c r="I20" s="29" t="s">
        <v>4</v>
      </c>
      <c r="J20" s="32"/>
      <c r="K20" s="20"/>
      <c r="L20" s="19"/>
    </row>
    <row r="21" spans="1:12" ht="21" thickBot="1" x14ac:dyDescent="0.35">
      <c r="A21" s="33"/>
      <c r="B21" s="29" t="s">
        <v>5</v>
      </c>
      <c r="C21" s="31"/>
      <c r="D21" s="29" t="s">
        <v>6</v>
      </c>
      <c r="E21" s="31"/>
      <c r="F21" s="34"/>
      <c r="G21" s="35" t="s">
        <v>5</v>
      </c>
      <c r="H21" s="36" t="s">
        <v>6</v>
      </c>
      <c r="I21" s="35" t="s">
        <v>5</v>
      </c>
      <c r="J21" s="36" t="s">
        <v>6</v>
      </c>
      <c r="K21" s="20"/>
      <c r="L21" s="19"/>
    </row>
    <row r="22" spans="1:12" ht="21" thickBot="1" x14ac:dyDescent="0.35">
      <c r="A22" s="36" t="s">
        <v>7</v>
      </c>
      <c r="B22" s="36" t="s">
        <v>8</v>
      </c>
      <c r="C22" s="37" t="s">
        <v>9</v>
      </c>
      <c r="D22" s="38" t="s">
        <v>8</v>
      </c>
      <c r="E22" s="36" t="s">
        <v>9</v>
      </c>
      <c r="F22" s="36" t="s">
        <v>7</v>
      </c>
      <c r="G22" s="36" t="s">
        <v>8</v>
      </c>
      <c r="H22" s="37" t="s">
        <v>9</v>
      </c>
      <c r="I22" s="36" t="s">
        <v>8</v>
      </c>
      <c r="J22" s="37" t="s">
        <v>9</v>
      </c>
      <c r="K22" s="20"/>
      <c r="L22" s="19"/>
    </row>
    <row r="23" spans="1:12" x14ac:dyDescent="0.3">
      <c r="A23" s="39" t="s">
        <v>10</v>
      </c>
      <c r="B23" s="40">
        <f>'[1]НТТЗ новое'!I8</f>
        <v>59550</v>
      </c>
      <c r="C23" s="41" t="s">
        <v>11</v>
      </c>
      <c r="D23" s="40">
        <f t="shared" ref="D23:D32" si="0">CEILING(B23*1.02,10)</f>
        <v>60750</v>
      </c>
      <c r="E23" s="41" t="s">
        <v>11</v>
      </c>
      <c r="F23" s="39" t="s">
        <v>12</v>
      </c>
      <c r="G23" s="40">
        <f>'[1]НТТЗ новое'!I86</f>
        <v>54050</v>
      </c>
      <c r="H23" s="40">
        <f>'[1]НТТЗ новое'!I96</f>
        <v>56250</v>
      </c>
      <c r="I23" s="40">
        <f>CEILING(G23*1.02,10)</f>
        <v>55140</v>
      </c>
      <c r="J23" s="40">
        <f>CEILING(H23*1.02,10)</f>
        <v>57380</v>
      </c>
      <c r="K23" s="20"/>
      <c r="L23" s="19"/>
    </row>
    <row r="24" spans="1:12" ht="36" x14ac:dyDescent="0.3">
      <c r="A24" s="39" t="s">
        <v>13</v>
      </c>
      <c r="B24" s="40">
        <f>'[1]НТТЗ новое'!I9</f>
        <v>62300</v>
      </c>
      <c r="C24" s="41"/>
      <c r="D24" s="40">
        <f t="shared" si="0"/>
        <v>63550</v>
      </c>
      <c r="E24" s="41"/>
      <c r="F24" s="39" t="s">
        <v>14</v>
      </c>
      <c r="G24" s="40">
        <f>G23</f>
        <v>54050</v>
      </c>
      <c r="H24" s="40">
        <f>H23</f>
        <v>56250</v>
      </c>
      <c r="I24" s="40">
        <f>I23</f>
        <v>55140</v>
      </c>
      <c r="J24" s="40">
        <f>J23</f>
        <v>57380</v>
      </c>
      <c r="K24" s="20"/>
      <c r="L24" s="19"/>
    </row>
    <row r="25" spans="1:12" x14ac:dyDescent="0.3">
      <c r="A25" s="39" t="s">
        <v>15</v>
      </c>
      <c r="B25" s="40">
        <f>'[1]НТТЗ новое'!I10</f>
        <v>58450</v>
      </c>
      <c r="C25" s="41"/>
      <c r="D25" s="40">
        <f t="shared" si="0"/>
        <v>59620</v>
      </c>
      <c r="E25" s="41"/>
      <c r="F25" s="39" t="s">
        <v>16</v>
      </c>
      <c r="G25" s="40">
        <f>G23</f>
        <v>54050</v>
      </c>
      <c r="H25" s="40">
        <f>H23</f>
        <v>56250</v>
      </c>
      <c r="I25" s="40">
        <f>CEILING(G25*1.02,10)</f>
        <v>55140</v>
      </c>
      <c r="J25" s="40">
        <f>CEILING(H25*1.02,10)</f>
        <v>57380</v>
      </c>
      <c r="K25" s="20"/>
      <c r="L25" s="19"/>
    </row>
    <row r="26" spans="1:12" x14ac:dyDescent="0.3">
      <c r="A26" s="39" t="s">
        <v>17</v>
      </c>
      <c r="B26" s="40">
        <f>'[1]НТТЗ новое'!I11</f>
        <v>54050</v>
      </c>
      <c r="C26" s="40">
        <f>'[1]НТТЗ новое'!I14</f>
        <v>59550</v>
      </c>
      <c r="D26" s="40">
        <f t="shared" si="0"/>
        <v>55140</v>
      </c>
      <c r="E26" s="40">
        <f>CEILING(C26*1.02,10)</f>
        <v>60750</v>
      </c>
      <c r="F26" s="39" t="s">
        <v>18</v>
      </c>
      <c r="G26" s="40">
        <f>G25</f>
        <v>54050</v>
      </c>
      <c r="H26" s="40">
        <f>H25</f>
        <v>56250</v>
      </c>
      <c r="I26" s="40">
        <f>I25</f>
        <v>55140</v>
      </c>
      <c r="J26" s="40">
        <f>J25</f>
        <v>57380</v>
      </c>
      <c r="K26" s="20"/>
      <c r="L26" s="19"/>
    </row>
    <row r="27" spans="1:12" x14ac:dyDescent="0.3">
      <c r="A27" s="39" t="s">
        <v>19</v>
      </c>
      <c r="B27" s="40">
        <f>'[1]НТТЗ новое'!I12</f>
        <v>54050</v>
      </c>
      <c r="C27" s="40">
        <f>'[1]НТТЗ новое'!I15</f>
        <v>57350</v>
      </c>
      <c r="D27" s="40">
        <f t="shared" si="0"/>
        <v>55140</v>
      </c>
      <c r="E27" s="40">
        <f>CEILING(C27*1.02,10)</f>
        <v>58500</v>
      </c>
      <c r="F27" s="39" t="s">
        <v>20</v>
      </c>
      <c r="G27" s="40">
        <f>G23</f>
        <v>54050</v>
      </c>
      <c r="H27" s="40">
        <f>H23</f>
        <v>56250</v>
      </c>
      <c r="I27" s="40">
        <f t="shared" ref="I27:J30" si="1">CEILING(G27*1.02,10)</f>
        <v>55140</v>
      </c>
      <c r="J27" s="40">
        <f t="shared" si="1"/>
        <v>57380</v>
      </c>
      <c r="K27" s="20"/>
      <c r="L27" s="19"/>
    </row>
    <row r="28" spans="1:12" ht="36" x14ac:dyDescent="0.3">
      <c r="A28" s="39" t="s">
        <v>21</v>
      </c>
      <c r="B28" s="40">
        <f>'[1]НТТЗ новое'!I18</f>
        <v>58450</v>
      </c>
      <c r="C28" s="41" t="s">
        <v>11</v>
      </c>
      <c r="D28" s="40">
        <f t="shared" si="0"/>
        <v>59620</v>
      </c>
      <c r="E28" s="41" t="s">
        <v>11</v>
      </c>
      <c r="F28" s="39" t="s">
        <v>22</v>
      </c>
      <c r="G28" s="40">
        <f>G23</f>
        <v>54050</v>
      </c>
      <c r="H28" s="40">
        <f>H23</f>
        <v>56250</v>
      </c>
      <c r="I28" s="40">
        <f t="shared" si="1"/>
        <v>55140</v>
      </c>
      <c r="J28" s="40">
        <f t="shared" si="1"/>
        <v>57380</v>
      </c>
      <c r="K28" s="20"/>
      <c r="L28" s="19"/>
    </row>
    <row r="29" spans="1:12" x14ac:dyDescent="0.3">
      <c r="A29" s="39" t="s">
        <v>23</v>
      </c>
      <c r="B29" s="40">
        <f>B28</f>
        <v>58450</v>
      </c>
      <c r="C29" s="41"/>
      <c r="D29" s="40">
        <f t="shared" si="0"/>
        <v>59620</v>
      </c>
      <c r="E29" s="41"/>
      <c r="F29" s="39" t="s">
        <v>24</v>
      </c>
      <c r="G29" s="40">
        <f>'[1]НТТЗ новое'!I87</f>
        <v>54050</v>
      </c>
      <c r="H29" s="40">
        <f>'[1]НТТЗ новое'!I97</f>
        <v>56250</v>
      </c>
      <c r="I29" s="40">
        <f t="shared" si="1"/>
        <v>55140</v>
      </c>
      <c r="J29" s="40">
        <f t="shared" si="1"/>
        <v>57380</v>
      </c>
      <c r="K29" s="20"/>
      <c r="L29" s="19"/>
    </row>
    <row r="30" spans="1:12" ht="36" x14ac:dyDescent="0.3">
      <c r="A30" s="39" t="s">
        <v>25</v>
      </c>
      <c r="B30" s="40">
        <f>'[1]НТТЗ новое'!I19</f>
        <v>56250</v>
      </c>
      <c r="C30" s="41"/>
      <c r="D30" s="40">
        <f t="shared" si="0"/>
        <v>57380</v>
      </c>
      <c r="E30" s="41"/>
      <c r="F30" s="39" t="s">
        <v>26</v>
      </c>
      <c r="G30" s="40">
        <f>'[1]НТТЗ новое'!I88</f>
        <v>54600</v>
      </c>
      <c r="H30" s="40">
        <f>'[1]НТТЗ новое'!I98</f>
        <v>56800</v>
      </c>
      <c r="I30" s="40">
        <f t="shared" si="1"/>
        <v>55700</v>
      </c>
      <c r="J30" s="40">
        <f t="shared" si="1"/>
        <v>57940</v>
      </c>
      <c r="K30" s="20"/>
      <c r="L30" s="19"/>
    </row>
    <row r="31" spans="1:12" ht="36" x14ac:dyDescent="0.3">
      <c r="A31" s="39" t="s">
        <v>27</v>
      </c>
      <c r="B31" s="40">
        <f>'[1]НТТЗ новое'!I20</f>
        <v>56250</v>
      </c>
      <c r="C31" s="40">
        <f>'[1]НТТЗ новое'!I23</f>
        <v>59550</v>
      </c>
      <c r="D31" s="40">
        <f t="shared" si="0"/>
        <v>57380</v>
      </c>
      <c r="E31" s="40">
        <f>CEILING(C31*1.02,10)</f>
        <v>60750</v>
      </c>
      <c r="F31" s="39" t="s">
        <v>28</v>
      </c>
      <c r="G31" s="40">
        <f>G30</f>
        <v>54600</v>
      </c>
      <c r="H31" s="40">
        <f>H30</f>
        <v>56800</v>
      </c>
      <c r="I31" s="40">
        <f>I30</f>
        <v>55700</v>
      </c>
      <c r="J31" s="40">
        <f>J30</f>
        <v>57940</v>
      </c>
      <c r="K31" s="20"/>
      <c r="L31" s="19"/>
    </row>
    <row r="32" spans="1:12" x14ac:dyDescent="0.3">
      <c r="A32" s="39" t="s">
        <v>29</v>
      </c>
      <c r="B32" s="40">
        <f>'[1]НТТЗ новое'!I21</f>
        <v>54050</v>
      </c>
      <c r="C32" s="40">
        <f>'[1]НТТЗ новое'!I24</f>
        <v>57350</v>
      </c>
      <c r="D32" s="40">
        <f t="shared" si="0"/>
        <v>55140</v>
      </c>
      <c r="E32" s="40">
        <f>CEILING(C32*1.02,10)</f>
        <v>58500</v>
      </c>
      <c r="F32" s="39" t="s">
        <v>30</v>
      </c>
      <c r="G32" s="40">
        <f>G30</f>
        <v>54600</v>
      </c>
      <c r="H32" s="40">
        <f>H30</f>
        <v>56800</v>
      </c>
      <c r="I32" s="40">
        <f>CEILING(G32*1.02,10)</f>
        <v>55700</v>
      </c>
      <c r="J32" s="40">
        <f>CEILING(H32*1.02,10)</f>
        <v>57940</v>
      </c>
      <c r="K32" s="20"/>
      <c r="L32" s="19"/>
    </row>
    <row r="33" spans="1:12" x14ac:dyDescent="0.3">
      <c r="A33" s="25"/>
      <c r="B33" s="25"/>
      <c r="C33" s="25"/>
      <c r="D33" s="25"/>
      <c r="E33" s="25"/>
      <c r="F33" s="39" t="s">
        <v>31</v>
      </c>
      <c r="G33" s="40">
        <f>G32</f>
        <v>54600</v>
      </c>
      <c r="H33" s="40">
        <f>H32</f>
        <v>56800</v>
      </c>
      <c r="I33" s="40">
        <f>I32</f>
        <v>55700</v>
      </c>
      <c r="J33" s="40">
        <f>J32</f>
        <v>57940</v>
      </c>
      <c r="K33" s="20"/>
      <c r="L33" s="19"/>
    </row>
    <row r="34" spans="1:12" x14ac:dyDescent="0.3">
      <c r="A34" s="25"/>
      <c r="B34" s="25"/>
      <c r="C34" s="25"/>
      <c r="D34" s="25"/>
      <c r="E34" s="25"/>
      <c r="F34" s="39" t="s">
        <v>32</v>
      </c>
      <c r="G34" s="40">
        <f>G30</f>
        <v>54600</v>
      </c>
      <c r="H34" s="40">
        <f>H30</f>
        <v>56800</v>
      </c>
      <c r="I34" s="40">
        <f t="shared" ref="I34:J36" si="2">CEILING(G34*1.02,10)</f>
        <v>55700</v>
      </c>
      <c r="J34" s="40">
        <f t="shared" si="2"/>
        <v>57940</v>
      </c>
      <c r="K34" s="20"/>
      <c r="L34" s="19"/>
    </row>
    <row r="35" spans="1:12" x14ac:dyDescent="0.3">
      <c r="A35" s="25"/>
      <c r="B35" s="25"/>
      <c r="C35" s="25"/>
      <c r="D35" s="25"/>
      <c r="E35" s="25"/>
      <c r="F35" s="39" t="s">
        <v>33</v>
      </c>
      <c r="G35" s="40">
        <f>'[1]НТТЗ новое'!I89</f>
        <v>55150</v>
      </c>
      <c r="H35" s="40">
        <f>'[1]НТТЗ новое'!I99</f>
        <v>57350</v>
      </c>
      <c r="I35" s="40">
        <f t="shared" si="2"/>
        <v>56260</v>
      </c>
      <c r="J35" s="40">
        <f t="shared" si="2"/>
        <v>58500</v>
      </c>
      <c r="K35" s="20"/>
      <c r="L35" s="19"/>
    </row>
    <row r="36" spans="1:12" x14ac:dyDescent="0.3">
      <c r="A36" s="25"/>
      <c r="B36" s="25"/>
      <c r="C36" s="25"/>
      <c r="D36" s="25"/>
      <c r="E36" s="25"/>
      <c r="F36" s="39" t="s">
        <v>34</v>
      </c>
      <c r="G36" s="40">
        <f>'[1]НТТЗ новое'!I90</f>
        <v>55150</v>
      </c>
      <c r="H36" s="40">
        <f>'[1]НТТЗ новое'!I100</f>
        <v>57350</v>
      </c>
      <c r="I36" s="40">
        <f t="shared" si="2"/>
        <v>56260</v>
      </c>
      <c r="J36" s="40">
        <f t="shared" si="2"/>
        <v>58500</v>
      </c>
      <c r="K36" s="20"/>
      <c r="L36" s="19"/>
    </row>
    <row r="37" spans="1:12" ht="21" thickBot="1" x14ac:dyDescent="0.35">
      <c r="A37" s="25"/>
      <c r="B37" s="25"/>
      <c r="C37" s="25"/>
      <c r="D37" s="25"/>
      <c r="E37" s="25"/>
      <c r="F37" s="39" t="s">
        <v>35</v>
      </c>
      <c r="G37" s="40">
        <f>G36</f>
        <v>55150</v>
      </c>
      <c r="H37" s="40">
        <f>H36</f>
        <v>57350</v>
      </c>
      <c r="I37" s="40">
        <f>I36</f>
        <v>56260</v>
      </c>
      <c r="J37" s="40">
        <f>J36</f>
        <v>58500</v>
      </c>
      <c r="K37" s="20"/>
      <c r="L37" s="19"/>
    </row>
    <row r="38" spans="1:12" ht="21" thickBot="1" x14ac:dyDescent="0.35">
      <c r="A38" s="42" t="s">
        <v>36</v>
      </c>
      <c r="B38" s="43"/>
      <c r="C38" s="43"/>
      <c r="D38" s="43"/>
      <c r="E38" s="44"/>
      <c r="F38" s="45" t="s">
        <v>37</v>
      </c>
      <c r="G38" s="40">
        <f>'[1]НТТЗ новое'!I91</f>
        <v>55150</v>
      </c>
      <c r="H38" s="40">
        <f>'[1]НТТЗ новое'!I101</f>
        <v>57350</v>
      </c>
      <c r="I38" s="40">
        <f t="shared" ref="I38:J42" si="3">CEILING(G38*1.02,10)</f>
        <v>56260</v>
      </c>
      <c r="J38" s="40">
        <f t="shared" si="3"/>
        <v>58500</v>
      </c>
      <c r="K38" s="20"/>
      <c r="L38" s="19"/>
    </row>
    <row r="39" spans="1:12" x14ac:dyDescent="0.3">
      <c r="A39" s="46" t="s">
        <v>38</v>
      </c>
      <c r="B39" s="47">
        <f>'[1]НТТЗ новое'!I33</f>
        <v>56250</v>
      </c>
      <c r="C39" s="47">
        <f>'[1]НТТЗ новое'!I48</f>
        <v>58450</v>
      </c>
      <c r="D39" s="47">
        <f t="shared" ref="D39:E51" si="4">CEILING(B39*1.02,10)</f>
        <v>57380</v>
      </c>
      <c r="E39" s="47">
        <f t="shared" si="4"/>
        <v>59620</v>
      </c>
      <c r="F39" s="39" t="s">
        <v>39</v>
      </c>
      <c r="G39" s="40">
        <f>G38</f>
        <v>55150</v>
      </c>
      <c r="H39" s="40">
        <f>H38</f>
        <v>57350</v>
      </c>
      <c r="I39" s="40">
        <f t="shared" si="3"/>
        <v>56260</v>
      </c>
      <c r="J39" s="40">
        <f t="shared" si="3"/>
        <v>58500</v>
      </c>
      <c r="K39" s="20"/>
      <c r="L39" s="19"/>
    </row>
    <row r="40" spans="1:12" x14ac:dyDescent="0.3">
      <c r="A40" s="39" t="s">
        <v>40</v>
      </c>
      <c r="B40" s="40">
        <f>'[1]НТТЗ новое'!I34</f>
        <v>54050</v>
      </c>
      <c r="C40" s="40">
        <f>'[1]НТТЗ новое'!I49</f>
        <v>56250</v>
      </c>
      <c r="D40" s="40">
        <f t="shared" si="4"/>
        <v>55140</v>
      </c>
      <c r="E40" s="40">
        <f t="shared" si="4"/>
        <v>57380</v>
      </c>
      <c r="F40" s="39" t="s">
        <v>41</v>
      </c>
      <c r="G40" s="40">
        <f>'[1]НТТЗ новое'!I92</f>
        <v>55150</v>
      </c>
      <c r="H40" s="40">
        <f>'[1]НТТЗ новое'!I102</f>
        <v>57350</v>
      </c>
      <c r="I40" s="40">
        <f t="shared" si="3"/>
        <v>56260</v>
      </c>
      <c r="J40" s="40">
        <f t="shared" si="3"/>
        <v>58500</v>
      </c>
      <c r="K40" s="20"/>
      <c r="L40" s="19"/>
    </row>
    <row r="41" spans="1:12" x14ac:dyDescent="0.3">
      <c r="A41" s="39" t="s">
        <v>42</v>
      </c>
      <c r="B41" s="40">
        <f>B39</f>
        <v>56250</v>
      </c>
      <c r="C41" s="40">
        <f>C39</f>
        <v>58450</v>
      </c>
      <c r="D41" s="40">
        <f t="shared" si="4"/>
        <v>57380</v>
      </c>
      <c r="E41" s="40">
        <f t="shared" si="4"/>
        <v>59620</v>
      </c>
      <c r="F41" s="39" t="s">
        <v>43</v>
      </c>
      <c r="G41" s="40">
        <f>'[1]НТТЗ новое'!I93</f>
        <v>54600</v>
      </c>
      <c r="H41" s="40">
        <f>'[1]НТТЗ новое'!I103</f>
        <v>56800</v>
      </c>
      <c r="I41" s="40">
        <f t="shared" si="3"/>
        <v>55700</v>
      </c>
      <c r="J41" s="40">
        <f t="shared" si="3"/>
        <v>57940</v>
      </c>
      <c r="K41" s="20"/>
      <c r="L41" s="19"/>
    </row>
    <row r="42" spans="1:12" ht="21" thickBot="1" x14ac:dyDescent="0.35">
      <c r="A42" s="39" t="s">
        <v>44</v>
      </c>
      <c r="B42" s="40">
        <f>B40</f>
        <v>54050</v>
      </c>
      <c r="C42" s="40">
        <f>C40</f>
        <v>56250</v>
      </c>
      <c r="D42" s="40">
        <f t="shared" si="4"/>
        <v>55140</v>
      </c>
      <c r="E42" s="40">
        <f t="shared" si="4"/>
        <v>57380</v>
      </c>
      <c r="F42" s="48" t="s">
        <v>45</v>
      </c>
      <c r="G42" s="49">
        <f>'[1]НТТЗ новое'!I94</f>
        <v>55150</v>
      </c>
      <c r="H42" s="49">
        <f>'[1]НТТЗ новое'!I104</f>
        <v>57350</v>
      </c>
      <c r="I42" s="49">
        <f t="shared" si="3"/>
        <v>56260</v>
      </c>
      <c r="J42" s="49">
        <f t="shared" si="3"/>
        <v>58500</v>
      </c>
      <c r="K42" s="20"/>
      <c r="L42" s="19"/>
    </row>
    <row r="43" spans="1:12" ht="21" thickBot="1" x14ac:dyDescent="0.35">
      <c r="A43" s="39" t="s">
        <v>46</v>
      </c>
      <c r="B43" s="40">
        <f>'[1]НТТЗ новое'!I32</f>
        <v>58450</v>
      </c>
      <c r="C43" s="40">
        <f>'[1]НТТЗ новое'!I47</f>
        <v>58450</v>
      </c>
      <c r="D43" s="40">
        <f t="shared" si="4"/>
        <v>59620</v>
      </c>
      <c r="E43" s="40">
        <f t="shared" si="4"/>
        <v>59620</v>
      </c>
      <c r="F43" s="29" t="s">
        <v>47</v>
      </c>
      <c r="G43" s="30"/>
      <c r="H43" s="30"/>
      <c r="I43" s="36" t="s">
        <v>48</v>
      </c>
      <c r="J43" s="36" t="s">
        <v>48</v>
      </c>
      <c r="K43" s="20"/>
      <c r="L43" s="19"/>
    </row>
    <row r="44" spans="1:12" x14ac:dyDescent="0.3">
      <c r="A44" s="39" t="s">
        <v>49</v>
      </c>
      <c r="B44" s="40">
        <f>'[1]НТТЗ новое'!I35</f>
        <v>54050</v>
      </c>
      <c r="C44" s="40">
        <f>'[1]НТТЗ новое'!I50</f>
        <v>56250</v>
      </c>
      <c r="D44" s="40">
        <f t="shared" si="4"/>
        <v>55140</v>
      </c>
      <c r="E44" s="40">
        <f t="shared" si="4"/>
        <v>57380</v>
      </c>
      <c r="F44" s="50" t="s">
        <v>50</v>
      </c>
      <c r="G44" s="50"/>
      <c r="H44" s="50"/>
      <c r="I44" s="51" t="s">
        <v>11</v>
      </c>
      <c r="J44" s="51"/>
      <c r="K44" s="20"/>
      <c r="L44" s="19"/>
    </row>
    <row r="45" spans="1:12" x14ac:dyDescent="0.3">
      <c r="A45" s="39" t="s">
        <v>51</v>
      </c>
      <c r="B45" s="40">
        <f>'[1]НТТЗ новое'!I36</f>
        <v>54050</v>
      </c>
      <c r="C45" s="40">
        <f>'[1]НТТЗ новое'!I51</f>
        <v>56250</v>
      </c>
      <c r="D45" s="40">
        <f t="shared" si="4"/>
        <v>55140</v>
      </c>
      <c r="E45" s="40">
        <f t="shared" si="4"/>
        <v>57380</v>
      </c>
      <c r="F45" s="52" t="s">
        <v>52</v>
      </c>
      <c r="G45" s="52"/>
      <c r="H45" s="52"/>
      <c r="I45" s="53"/>
      <c r="J45" s="53"/>
      <c r="K45" s="20"/>
      <c r="L45" s="19"/>
    </row>
    <row r="46" spans="1:12" x14ac:dyDescent="0.3">
      <c r="A46" s="39" t="s">
        <v>53</v>
      </c>
      <c r="B46" s="40">
        <f>'[1]НТТЗ новое'!I37</f>
        <v>57350</v>
      </c>
      <c r="C46" s="40">
        <f>'[1]НТТЗ новое'!I52</f>
        <v>59550</v>
      </c>
      <c r="D46" s="40">
        <f t="shared" si="4"/>
        <v>58500</v>
      </c>
      <c r="E46" s="40">
        <f t="shared" si="4"/>
        <v>60750</v>
      </c>
      <c r="F46" s="52" t="s">
        <v>54</v>
      </c>
      <c r="G46" s="52"/>
      <c r="H46" s="52"/>
      <c r="I46" s="53"/>
      <c r="J46" s="53"/>
      <c r="K46" s="20"/>
      <c r="L46" s="19"/>
    </row>
    <row r="47" spans="1:12" x14ac:dyDescent="0.3">
      <c r="A47" s="39" t="s">
        <v>55</v>
      </c>
      <c r="B47" s="40">
        <f>'[1]НТТЗ новое'!I38</f>
        <v>57350</v>
      </c>
      <c r="C47" s="40">
        <f>'[1]НТТЗ новое'!I53</f>
        <v>59550</v>
      </c>
      <c r="D47" s="40">
        <f t="shared" si="4"/>
        <v>58500</v>
      </c>
      <c r="E47" s="40">
        <f t="shared" si="4"/>
        <v>60750</v>
      </c>
      <c r="F47" s="52" t="s">
        <v>56</v>
      </c>
      <c r="G47" s="52"/>
      <c r="H47" s="52"/>
      <c r="I47" s="53"/>
      <c r="J47" s="53"/>
      <c r="K47" s="20"/>
      <c r="L47" s="19"/>
    </row>
    <row r="48" spans="1:12" x14ac:dyDescent="0.3">
      <c r="A48" s="54" t="s">
        <v>57</v>
      </c>
      <c r="B48" s="55">
        <f>'[1]НТТЗ новое'!I39</f>
        <v>60650</v>
      </c>
      <c r="C48" s="55">
        <f>'[1]НТТЗ новое'!I54</f>
        <v>62850</v>
      </c>
      <c r="D48" s="40">
        <f t="shared" si="4"/>
        <v>61870</v>
      </c>
      <c r="E48" s="40">
        <f t="shared" si="4"/>
        <v>64110</v>
      </c>
      <c r="F48" s="56" t="s">
        <v>58</v>
      </c>
      <c r="G48" s="52"/>
      <c r="H48" s="52"/>
      <c r="I48" s="53"/>
      <c r="J48" s="53"/>
      <c r="K48" s="20"/>
      <c r="L48" s="19"/>
    </row>
    <row r="49" spans="1:12" x14ac:dyDescent="0.3">
      <c r="A49" s="57" t="s">
        <v>59</v>
      </c>
      <c r="B49" s="58" t="s">
        <v>11</v>
      </c>
      <c r="C49" s="59"/>
      <c r="D49" s="59"/>
      <c r="E49" s="60"/>
      <c r="F49" s="52" t="s">
        <v>60</v>
      </c>
      <c r="G49" s="52"/>
      <c r="H49" s="52"/>
      <c r="I49" s="53"/>
      <c r="J49" s="53"/>
      <c r="K49" s="20"/>
      <c r="L49" s="19"/>
    </row>
    <row r="50" spans="1:12" x14ac:dyDescent="0.3">
      <c r="A50" s="57" t="s">
        <v>61</v>
      </c>
      <c r="B50" s="61"/>
      <c r="C50" s="62"/>
      <c r="D50" s="62"/>
      <c r="E50" s="63"/>
      <c r="F50" s="56" t="s">
        <v>62</v>
      </c>
      <c r="G50" s="52"/>
      <c r="H50" s="52"/>
      <c r="I50" s="53"/>
      <c r="J50" s="53"/>
      <c r="K50" s="20"/>
      <c r="L50" s="19"/>
    </row>
    <row r="51" spans="1:12" x14ac:dyDescent="0.3">
      <c r="A51" s="57" t="s">
        <v>63</v>
      </c>
      <c r="B51" s="55">
        <f>'[1]НТТЗ новое'!I42</f>
        <v>60650</v>
      </c>
      <c r="C51" s="55">
        <f>'[1]НТТЗ новое'!I57</f>
        <v>62850</v>
      </c>
      <c r="D51" s="40">
        <f t="shared" si="4"/>
        <v>61870</v>
      </c>
      <c r="E51" s="64">
        <f t="shared" si="4"/>
        <v>64110</v>
      </c>
      <c r="F51" s="52" t="s">
        <v>64</v>
      </c>
      <c r="G51" s="52"/>
      <c r="H51" s="52"/>
      <c r="I51" s="53"/>
      <c r="J51" s="53"/>
      <c r="K51" s="20"/>
      <c r="L51" s="19"/>
    </row>
    <row r="52" spans="1:12" x14ac:dyDescent="0.3">
      <c r="A52" s="57" t="s">
        <v>65</v>
      </c>
      <c r="B52" s="58" t="s">
        <v>11</v>
      </c>
      <c r="C52" s="59"/>
      <c r="D52" s="59"/>
      <c r="E52" s="60"/>
      <c r="F52" s="52" t="s">
        <v>66</v>
      </c>
      <c r="G52" s="52"/>
      <c r="H52" s="52"/>
      <c r="I52" s="53"/>
      <c r="J52" s="53"/>
      <c r="K52" s="20"/>
      <c r="L52" s="19"/>
    </row>
    <row r="53" spans="1:12" x14ac:dyDescent="0.3">
      <c r="A53" s="57" t="s">
        <v>67</v>
      </c>
      <c r="B53" s="65"/>
      <c r="C53" s="66"/>
      <c r="D53" s="66"/>
      <c r="E53" s="67"/>
      <c r="F53" s="52" t="s">
        <v>68</v>
      </c>
      <c r="G53" s="52"/>
      <c r="H53" s="52"/>
      <c r="I53" s="53"/>
      <c r="J53" s="53"/>
      <c r="K53" s="20"/>
      <c r="L53" s="19"/>
    </row>
    <row r="54" spans="1:12" ht="21" thickBot="1" x14ac:dyDescent="0.35">
      <c r="A54" s="68" t="s">
        <v>69</v>
      </c>
      <c r="B54" s="69"/>
      <c r="C54" s="70"/>
      <c r="D54" s="70"/>
      <c r="E54" s="71"/>
      <c r="F54" s="52" t="s">
        <v>70</v>
      </c>
      <c r="G54" s="52"/>
      <c r="H54" s="52"/>
      <c r="I54" s="53"/>
      <c r="J54" s="53"/>
      <c r="K54" s="20"/>
      <c r="L54" s="19"/>
    </row>
    <row r="55" spans="1:12" ht="40.5" customHeight="1" thickBot="1" x14ac:dyDescent="0.35">
      <c r="A55" s="72" t="s">
        <v>71</v>
      </c>
      <c r="B55" s="73"/>
      <c r="C55" s="73"/>
      <c r="D55" s="73"/>
      <c r="E55" s="74"/>
      <c r="F55" s="52" t="s">
        <v>72</v>
      </c>
      <c r="G55" s="52"/>
      <c r="H55" s="52"/>
      <c r="I55" s="53"/>
      <c r="J55" s="53"/>
      <c r="K55" s="20"/>
      <c r="L55" s="19"/>
    </row>
    <row r="56" spans="1:12" x14ac:dyDescent="0.3">
      <c r="A56" s="75" t="s">
        <v>73</v>
      </c>
      <c r="B56" s="76" t="s">
        <v>11</v>
      </c>
      <c r="C56" s="77"/>
      <c r="D56" s="77"/>
      <c r="E56" s="78"/>
      <c r="F56" s="52" t="s">
        <v>74</v>
      </c>
      <c r="G56" s="52"/>
      <c r="H56" s="52"/>
      <c r="I56" s="53"/>
      <c r="J56" s="53"/>
      <c r="K56" s="20"/>
      <c r="L56" s="19"/>
    </row>
    <row r="57" spans="1:12" x14ac:dyDescent="0.3">
      <c r="A57" s="79" t="s">
        <v>75</v>
      </c>
      <c r="B57" s="65"/>
      <c r="C57" s="66"/>
      <c r="D57" s="66"/>
      <c r="E57" s="67"/>
      <c r="F57" s="52" t="s">
        <v>76</v>
      </c>
      <c r="G57" s="52"/>
      <c r="H57" s="52"/>
      <c r="I57" s="53"/>
      <c r="J57" s="53"/>
      <c r="K57" s="20"/>
      <c r="L57" s="19"/>
    </row>
    <row r="58" spans="1:12" x14ac:dyDescent="0.3">
      <c r="A58" s="79" t="s">
        <v>77</v>
      </c>
      <c r="B58" s="65"/>
      <c r="C58" s="66"/>
      <c r="D58" s="66"/>
      <c r="E58" s="67"/>
      <c r="F58" s="52" t="s">
        <v>78</v>
      </c>
      <c r="G58" s="52"/>
      <c r="H58" s="52"/>
      <c r="I58" s="53"/>
      <c r="J58" s="53"/>
      <c r="K58" s="20"/>
      <c r="L58" s="19"/>
    </row>
    <row r="59" spans="1:12" x14ac:dyDescent="0.3">
      <c r="A59" s="79" t="s">
        <v>79</v>
      </c>
      <c r="B59" s="65"/>
      <c r="C59" s="66"/>
      <c r="D59" s="66"/>
      <c r="E59" s="67"/>
      <c r="F59" s="52" t="s">
        <v>80</v>
      </c>
      <c r="G59" s="52"/>
      <c r="H59" s="52"/>
      <c r="I59" s="53"/>
      <c r="J59" s="53"/>
      <c r="K59" s="20"/>
      <c r="L59" s="19"/>
    </row>
    <row r="60" spans="1:12" x14ac:dyDescent="0.3">
      <c r="A60" s="79" t="s">
        <v>81</v>
      </c>
      <c r="B60" s="65"/>
      <c r="C60" s="66"/>
      <c r="D60" s="66"/>
      <c r="E60" s="67"/>
      <c r="F60" s="52" t="s">
        <v>82</v>
      </c>
      <c r="G60" s="52"/>
      <c r="H60" s="52"/>
      <c r="I60" s="53"/>
      <c r="J60" s="53"/>
      <c r="K60" s="20"/>
      <c r="L60" s="19"/>
    </row>
    <row r="61" spans="1:12" x14ac:dyDescent="0.3">
      <c r="A61" s="79" t="s">
        <v>83</v>
      </c>
      <c r="B61" s="65"/>
      <c r="C61" s="66"/>
      <c r="D61" s="66"/>
      <c r="E61" s="67"/>
      <c r="F61" s="52" t="s">
        <v>84</v>
      </c>
      <c r="G61" s="52"/>
      <c r="H61" s="52"/>
      <c r="I61" s="53"/>
      <c r="J61" s="53"/>
      <c r="K61" s="20"/>
      <c r="L61" s="19"/>
    </row>
    <row r="62" spans="1:12" x14ac:dyDescent="0.3">
      <c r="A62" s="79" t="s">
        <v>85</v>
      </c>
      <c r="B62" s="65"/>
      <c r="C62" s="66"/>
      <c r="D62" s="66"/>
      <c r="E62" s="67"/>
      <c r="F62" s="52" t="s">
        <v>86</v>
      </c>
      <c r="G62" s="52"/>
      <c r="H62" s="52"/>
      <c r="I62" s="53"/>
      <c r="J62" s="53"/>
      <c r="K62" s="20"/>
      <c r="L62" s="19"/>
    </row>
    <row r="63" spans="1:12" x14ac:dyDescent="0.3">
      <c r="A63" s="79" t="s">
        <v>87</v>
      </c>
      <c r="B63" s="65"/>
      <c r="C63" s="66"/>
      <c r="D63" s="66"/>
      <c r="E63" s="67"/>
      <c r="F63" s="52" t="s">
        <v>88</v>
      </c>
      <c r="G63" s="52"/>
      <c r="H63" s="52"/>
      <c r="I63" s="53"/>
      <c r="J63" s="53"/>
      <c r="K63" s="20"/>
      <c r="L63" s="19"/>
    </row>
    <row r="64" spans="1:12" x14ac:dyDescent="0.3">
      <c r="A64" s="79" t="s">
        <v>89</v>
      </c>
      <c r="B64" s="61"/>
      <c r="C64" s="62"/>
      <c r="D64" s="62"/>
      <c r="E64" s="63"/>
      <c r="F64" s="52" t="s">
        <v>90</v>
      </c>
      <c r="G64" s="52"/>
      <c r="H64" s="52"/>
      <c r="I64" s="53"/>
      <c r="J64" s="53"/>
      <c r="K64" s="20"/>
      <c r="L64" s="19"/>
    </row>
    <row r="65" spans="1:12" x14ac:dyDescent="0.3">
      <c r="A65" s="80"/>
      <c r="B65" s="80"/>
      <c r="C65" s="80"/>
      <c r="D65" s="80"/>
      <c r="E65" s="80"/>
      <c r="F65" s="80"/>
      <c r="G65" s="80"/>
      <c r="H65" s="80"/>
      <c r="I65" s="81"/>
      <c r="J65" s="82"/>
      <c r="K65" s="20"/>
      <c r="L65" s="19"/>
    </row>
    <row r="66" spans="1:12" ht="26.25" thickBot="1" x14ac:dyDescent="0.4">
      <c r="A66" s="83"/>
      <c r="B66" s="83"/>
      <c r="C66" s="83"/>
      <c r="D66" s="83"/>
      <c r="E66" s="83"/>
      <c r="F66" s="83"/>
      <c r="G66" s="83"/>
      <c r="H66" s="83"/>
      <c r="I66" s="84"/>
      <c r="J66" s="85"/>
      <c r="K66" s="20"/>
      <c r="L66" s="19"/>
    </row>
    <row r="67" spans="1:12" ht="21" thickBot="1" x14ac:dyDescent="0.35">
      <c r="A67" s="28" t="s">
        <v>3</v>
      </c>
      <c r="B67" s="29" t="s">
        <v>4</v>
      </c>
      <c r="C67" s="30"/>
      <c r="D67" s="30"/>
      <c r="E67" s="31"/>
      <c r="F67" s="28" t="s">
        <v>3</v>
      </c>
      <c r="G67" s="29" t="s">
        <v>4</v>
      </c>
      <c r="H67" s="31"/>
      <c r="I67" s="29" t="s">
        <v>4</v>
      </c>
      <c r="J67" s="32"/>
    </row>
    <row r="68" spans="1:12" ht="21" thickBot="1" x14ac:dyDescent="0.35">
      <c r="A68" s="33"/>
      <c r="B68" s="29" t="s">
        <v>5</v>
      </c>
      <c r="C68" s="31"/>
      <c r="D68" s="29" t="s">
        <v>6</v>
      </c>
      <c r="E68" s="31"/>
      <c r="F68" s="33"/>
      <c r="G68" s="35" t="s">
        <v>5</v>
      </c>
      <c r="H68" s="36" t="s">
        <v>6</v>
      </c>
      <c r="I68" s="35" t="s">
        <v>5</v>
      </c>
      <c r="J68" s="36" t="s">
        <v>6</v>
      </c>
    </row>
    <row r="69" spans="1:12" ht="21" thickBot="1" x14ac:dyDescent="0.35">
      <c r="A69" s="36" t="s">
        <v>91</v>
      </c>
      <c r="B69" s="35" t="s">
        <v>8</v>
      </c>
      <c r="C69" s="36" t="s">
        <v>9</v>
      </c>
      <c r="D69" s="38" t="s">
        <v>8</v>
      </c>
      <c r="E69" s="36" t="s">
        <v>9</v>
      </c>
      <c r="F69" s="36" t="s">
        <v>92</v>
      </c>
      <c r="G69" s="29" t="s">
        <v>93</v>
      </c>
      <c r="H69" s="31"/>
      <c r="I69" s="86" t="s">
        <v>94</v>
      </c>
      <c r="J69" s="32"/>
    </row>
    <row r="70" spans="1:12" x14ac:dyDescent="0.3">
      <c r="A70" s="87" t="s">
        <v>95</v>
      </c>
      <c r="B70" s="88">
        <f>[1]балка!P9</f>
        <v>71440</v>
      </c>
      <c r="C70" s="88">
        <f>[1]балка!P58</f>
        <v>74530</v>
      </c>
      <c r="D70" s="88">
        <f>[1]балка!R9</f>
        <v>72870</v>
      </c>
      <c r="E70" s="88">
        <f>[1]балка!R58</f>
        <v>76020</v>
      </c>
      <c r="F70" s="87" t="s">
        <v>96</v>
      </c>
      <c r="G70" s="89">
        <f>'[1]арматура, круг'!P9</f>
        <v>39100</v>
      </c>
      <c r="H70" s="47">
        <f>'[1]арматура, круг'!R9</f>
        <v>39880</v>
      </c>
      <c r="I70" s="89">
        <f>'[1]арматура, круг'!P29</f>
        <v>39870</v>
      </c>
      <c r="J70" s="47">
        <f>'[1]арматура, круг'!R29</f>
        <v>40660</v>
      </c>
    </row>
    <row r="71" spans="1:12" x14ac:dyDescent="0.3">
      <c r="A71" s="39" t="s">
        <v>97</v>
      </c>
      <c r="B71" s="90">
        <f>[1]балка!P10</f>
        <v>71440</v>
      </c>
      <c r="C71" s="90">
        <f>[1]балка!P59</f>
        <v>74530</v>
      </c>
      <c r="D71" s="90">
        <f>[1]балка!R10</f>
        <v>72870</v>
      </c>
      <c r="E71" s="90">
        <f>[1]балка!R59</f>
        <v>76020</v>
      </c>
      <c r="F71" s="57" t="s">
        <v>98</v>
      </c>
      <c r="G71" s="55">
        <f>'[1]арматура, круг'!P10</f>
        <v>39100</v>
      </c>
      <c r="H71" s="40">
        <f>'[1]арматура, круг'!R10</f>
        <v>39880</v>
      </c>
      <c r="I71" s="55">
        <f>'[1]арматура, круг'!P30</f>
        <v>39870</v>
      </c>
      <c r="J71" s="40">
        <f>'[1]арматура, круг'!R30</f>
        <v>40660</v>
      </c>
    </row>
    <row r="72" spans="1:12" x14ac:dyDescent="0.3">
      <c r="A72" s="39" t="s">
        <v>99</v>
      </c>
      <c r="B72" s="90">
        <f>[1]балка!P11</f>
        <v>71440</v>
      </c>
      <c r="C72" s="90">
        <f>[1]балка!P60</f>
        <v>74530</v>
      </c>
      <c r="D72" s="90">
        <f>[1]балка!R11</f>
        <v>72870</v>
      </c>
      <c r="E72" s="90">
        <f>[1]балка!R60</f>
        <v>76020</v>
      </c>
      <c r="F72" s="57" t="s">
        <v>100</v>
      </c>
      <c r="G72" s="55">
        <f>'[1]арматура, круг'!P11</f>
        <v>0</v>
      </c>
      <c r="H72" s="40">
        <f>'[1]арматура, круг'!R11</f>
        <v>0</v>
      </c>
      <c r="I72" s="55">
        <f>'[1]арматура, круг'!P31</f>
        <v>39870</v>
      </c>
      <c r="J72" s="40">
        <f>'[1]арматура, круг'!R31</f>
        <v>40660</v>
      </c>
    </row>
    <row r="73" spans="1:12" x14ac:dyDescent="0.3">
      <c r="A73" s="39" t="s">
        <v>101</v>
      </c>
      <c r="B73" s="90">
        <f>[1]балка!P12</f>
        <v>54960</v>
      </c>
      <c r="C73" s="90">
        <f>[1]балка!P61</f>
        <v>59300</v>
      </c>
      <c r="D73" s="90">
        <f>[1]балка!R12</f>
        <v>56060</v>
      </c>
      <c r="E73" s="90">
        <f>[1]балка!R61</f>
        <v>60490</v>
      </c>
      <c r="F73" s="57" t="s">
        <v>102</v>
      </c>
      <c r="G73" s="55">
        <f>'[1]арматура, круг'!P12</f>
        <v>39100</v>
      </c>
      <c r="H73" s="40">
        <f>'[1]арматура, круг'!R12</f>
        <v>39880</v>
      </c>
      <c r="I73" s="55">
        <f>'[1]арматура, круг'!P32</f>
        <v>0</v>
      </c>
      <c r="J73" s="40">
        <f>'[1]арматура, круг'!R32</f>
        <v>0</v>
      </c>
    </row>
    <row r="74" spans="1:12" s="91" customFormat="1" x14ac:dyDescent="0.3">
      <c r="A74" s="39" t="s">
        <v>103</v>
      </c>
      <c r="B74" s="90">
        <f>[1]балка!P13</f>
        <v>58010</v>
      </c>
      <c r="C74" s="90">
        <f>[1]балка!P62</f>
        <v>62440</v>
      </c>
      <c r="D74" s="90">
        <f>[1]балка!R13</f>
        <v>59170</v>
      </c>
      <c r="E74" s="90">
        <f>[1]балка!R62</f>
        <v>63690</v>
      </c>
      <c r="F74" s="57" t="s">
        <v>104</v>
      </c>
      <c r="G74" s="55">
        <f>'[1]арматура, круг'!P13</f>
        <v>40000</v>
      </c>
      <c r="H74" s="40">
        <f>'[1]арматура, круг'!R13</f>
        <v>40800</v>
      </c>
      <c r="I74" s="55">
        <f>'[1]арматура, круг'!P33</f>
        <v>40380</v>
      </c>
      <c r="J74" s="40">
        <f>'[1]арматура, круг'!R33</f>
        <v>41190</v>
      </c>
    </row>
    <row r="75" spans="1:12" s="91" customFormat="1" x14ac:dyDescent="0.3">
      <c r="A75" s="39" t="s">
        <v>105</v>
      </c>
      <c r="B75" s="90">
        <f>[1]балка!P14</f>
        <v>58010</v>
      </c>
      <c r="C75" s="90">
        <f>[1]балка!P63</f>
        <v>62440</v>
      </c>
      <c r="D75" s="90">
        <f>[1]балка!R14</f>
        <v>59170</v>
      </c>
      <c r="E75" s="90">
        <f>[1]балка!R63</f>
        <v>63690</v>
      </c>
      <c r="F75" s="57" t="s">
        <v>106</v>
      </c>
      <c r="G75" s="55">
        <f>'[1]арматура, круг'!P14</f>
        <v>39420</v>
      </c>
      <c r="H75" s="40">
        <f>'[1]арматура, круг'!R14</f>
        <v>40210</v>
      </c>
      <c r="I75" s="55">
        <f>'[1]арматура, круг'!P34</f>
        <v>39870</v>
      </c>
      <c r="J75" s="40">
        <f>'[1]арматура, круг'!R34</f>
        <v>40660</v>
      </c>
    </row>
    <row r="76" spans="1:12" x14ac:dyDescent="0.3">
      <c r="A76" s="39" t="s">
        <v>107</v>
      </c>
      <c r="B76" s="90">
        <f>[1]балка!P16</f>
        <v>58040</v>
      </c>
      <c r="C76" s="90">
        <f>[1]балка!P64</f>
        <v>62440</v>
      </c>
      <c r="D76" s="90">
        <f>[1]балка!R16</f>
        <v>59200</v>
      </c>
      <c r="E76" s="90">
        <f>[1]балка!R64</f>
        <v>63690</v>
      </c>
      <c r="F76" s="57" t="s">
        <v>108</v>
      </c>
      <c r="G76" s="55">
        <f>'[1]арматура, круг'!P15</f>
        <v>39420</v>
      </c>
      <c r="H76" s="40">
        <f>'[1]арматура, круг'!R15</f>
        <v>40210</v>
      </c>
      <c r="I76" s="55">
        <f>'[1]арматура, круг'!P35</f>
        <v>39870</v>
      </c>
      <c r="J76" s="40">
        <f>'[1]арматура, круг'!R35</f>
        <v>40660</v>
      </c>
    </row>
    <row r="77" spans="1:12" x14ac:dyDescent="0.3">
      <c r="A77" s="39" t="s">
        <v>109</v>
      </c>
      <c r="B77" s="90">
        <f>[1]балка!P18</f>
        <v>58010</v>
      </c>
      <c r="C77" s="90">
        <f>[1]балка!P65</f>
        <v>62440</v>
      </c>
      <c r="D77" s="90">
        <f>[1]балка!R18</f>
        <v>59170</v>
      </c>
      <c r="E77" s="90">
        <f>[1]балка!R65</f>
        <v>63690</v>
      </c>
      <c r="F77" s="57" t="s">
        <v>110</v>
      </c>
      <c r="G77" s="55">
        <f>'[1]арматура, круг'!P16</f>
        <v>39420</v>
      </c>
      <c r="H77" s="40">
        <f>'[1]арматура, круг'!R16</f>
        <v>40210</v>
      </c>
      <c r="I77" s="55">
        <f>'[1]арматура, круг'!P36</f>
        <v>39870</v>
      </c>
      <c r="J77" s="40">
        <f>'[1]арматура, круг'!R36</f>
        <v>40660</v>
      </c>
    </row>
    <row r="78" spans="1:12" x14ac:dyDescent="0.3">
      <c r="A78" s="39" t="s">
        <v>111</v>
      </c>
      <c r="B78" s="90">
        <f>[1]балка!P21</f>
        <v>53050</v>
      </c>
      <c r="C78" s="90">
        <f>[1]балка!P66</f>
        <v>57150</v>
      </c>
      <c r="D78" s="90">
        <f>[1]балка!R20</f>
        <v>54110</v>
      </c>
      <c r="E78" s="90">
        <f>[1]балка!R66</f>
        <v>58300</v>
      </c>
      <c r="F78" s="57" t="s">
        <v>112</v>
      </c>
      <c r="G78" s="55">
        <f>'[1]арматура, круг'!P17</f>
        <v>39420</v>
      </c>
      <c r="H78" s="40">
        <f>'[1]арматура, круг'!R17</f>
        <v>40210</v>
      </c>
      <c r="I78" s="55">
        <f>'[1]арматура, круг'!P37</f>
        <v>39870</v>
      </c>
      <c r="J78" s="40">
        <f>'[1]арматура, круг'!R37</f>
        <v>40660</v>
      </c>
    </row>
    <row r="79" spans="1:12" x14ac:dyDescent="0.3">
      <c r="A79" s="39" t="s">
        <v>113</v>
      </c>
      <c r="B79" s="90">
        <f>[1]балка!P22</f>
        <v>53050</v>
      </c>
      <c r="C79" s="90">
        <f>[1]балка!P67</f>
        <v>57150</v>
      </c>
      <c r="D79" s="90">
        <f>[1]балка!R22</f>
        <v>54110</v>
      </c>
      <c r="E79" s="90">
        <f>[1]балка!R67</f>
        <v>58300</v>
      </c>
      <c r="F79" s="57" t="s">
        <v>114</v>
      </c>
      <c r="G79" s="55">
        <f>'[1]арматура, круг'!P18</f>
        <v>39420</v>
      </c>
      <c r="H79" s="40">
        <f>'[1]арматура, круг'!R18</f>
        <v>40210</v>
      </c>
      <c r="I79" s="55">
        <f>'[1]арматура, круг'!P38</f>
        <v>39870</v>
      </c>
      <c r="J79" s="40">
        <f>'[1]арматура, круг'!R38</f>
        <v>40660</v>
      </c>
    </row>
    <row r="80" spans="1:12" x14ac:dyDescent="0.3">
      <c r="A80" s="39" t="s">
        <v>115</v>
      </c>
      <c r="B80" s="90">
        <f>[1]балка!P24</f>
        <v>54510</v>
      </c>
      <c r="C80" s="90">
        <f>[1]балка!P68</f>
        <v>57150</v>
      </c>
      <c r="D80" s="90">
        <f>[1]балка!R24</f>
        <v>55600</v>
      </c>
      <c r="E80" s="90">
        <f>[1]балка!R68</f>
        <v>58300</v>
      </c>
      <c r="F80" s="57" t="s">
        <v>116</v>
      </c>
      <c r="G80" s="55">
        <f>'[1]арматура, круг'!P19</f>
        <v>39420</v>
      </c>
      <c r="H80" s="40">
        <f>'[1]арматура, круг'!R19</f>
        <v>40210</v>
      </c>
      <c r="I80" s="55">
        <f>'[1]арматура, круг'!P39</f>
        <v>39870</v>
      </c>
      <c r="J80" s="40">
        <f>'[1]арматура, круг'!R39</f>
        <v>40660</v>
      </c>
    </row>
    <row r="81" spans="1:10" x14ac:dyDescent="0.3">
      <c r="A81" s="39" t="s">
        <v>117</v>
      </c>
      <c r="B81" s="90">
        <f>[1]балка!P26</f>
        <v>54510</v>
      </c>
      <c r="C81" s="90">
        <f>[1]балка!P69</f>
        <v>57150</v>
      </c>
      <c r="D81" s="90">
        <f>[1]балка!R26</f>
        <v>55600</v>
      </c>
      <c r="E81" s="90">
        <f>[1]балка!R69</f>
        <v>58300</v>
      </c>
      <c r="F81" s="57" t="s">
        <v>118</v>
      </c>
      <c r="G81" s="55">
        <f>'[1]арматура, круг'!P20</f>
        <v>39420</v>
      </c>
      <c r="H81" s="40">
        <f>'[1]арматура, круг'!R20</f>
        <v>40210</v>
      </c>
      <c r="I81" s="55">
        <f>'[1]арматура, круг'!P40</f>
        <v>39870</v>
      </c>
      <c r="J81" s="40">
        <f>'[1]арматура, круг'!R40</f>
        <v>40660</v>
      </c>
    </row>
    <row r="82" spans="1:10" x14ac:dyDescent="0.3">
      <c r="A82" s="39" t="s">
        <v>119</v>
      </c>
      <c r="B82" s="90">
        <f>[1]балка!P28</f>
        <v>54640</v>
      </c>
      <c r="C82" s="90">
        <f>[1]балка!P70</f>
        <v>57290</v>
      </c>
      <c r="D82" s="90">
        <f>[1]балка!R28</f>
        <v>55740</v>
      </c>
      <c r="E82" s="90">
        <f>[1]балка!R70</f>
        <v>58430</v>
      </c>
      <c r="F82" s="57" t="s">
        <v>120</v>
      </c>
      <c r="G82" s="55">
        <f>'[1]арматура, круг'!P21</f>
        <v>39420</v>
      </c>
      <c r="H82" s="40">
        <f>'[1]арматура, круг'!R21</f>
        <v>40210</v>
      </c>
      <c r="I82" s="55">
        <f>'[1]арматура, круг'!P41</f>
        <v>39870</v>
      </c>
      <c r="J82" s="40">
        <f>'[1]арматура, круг'!R41</f>
        <v>40660</v>
      </c>
    </row>
    <row r="83" spans="1:10" x14ac:dyDescent="0.3">
      <c r="A83" s="39" t="s">
        <v>121</v>
      </c>
      <c r="B83" s="90">
        <f>[1]балка!P30</f>
        <v>52660</v>
      </c>
      <c r="C83" s="90">
        <f>[1]балка!P71</f>
        <v>55440</v>
      </c>
      <c r="D83" s="90">
        <f>[1]балка!R30</f>
        <v>53710</v>
      </c>
      <c r="E83" s="90">
        <f>[1]балка!R71</f>
        <v>56540</v>
      </c>
      <c r="F83" s="57" t="s">
        <v>122</v>
      </c>
      <c r="G83" s="53" t="s">
        <v>11</v>
      </c>
      <c r="H83" s="53"/>
      <c r="I83" s="53"/>
      <c r="J83" s="53"/>
    </row>
    <row r="84" spans="1:10" x14ac:dyDescent="0.3">
      <c r="A84" s="39" t="s">
        <v>123</v>
      </c>
      <c r="B84" s="90">
        <f>[1]балка!P31</f>
        <v>59610</v>
      </c>
      <c r="C84" s="90">
        <f>[1]балка!P72</f>
        <v>62440</v>
      </c>
      <c r="D84" s="90">
        <f>[1]балка!R31</f>
        <v>60800</v>
      </c>
      <c r="E84" s="90">
        <f>[1]балка!R72</f>
        <v>63690</v>
      </c>
      <c r="F84" s="57" t="s">
        <v>124</v>
      </c>
      <c r="G84" s="55">
        <f>'[1]арматура, круг'!P23</f>
        <v>39420</v>
      </c>
      <c r="H84" s="40">
        <f>'[1]арматура, круг'!R23</f>
        <v>40210</v>
      </c>
      <c r="I84" s="55">
        <f>'[1]арматура, круг'!P43</f>
        <v>39870</v>
      </c>
      <c r="J84" s="40">
        <f>'[1]арматура, круг'!R43</f>
        <v>40660</v>
      </c>
    </row>
    <row r="85" spans="1:10" x14ac:dyDescent="0.3">
      <c r="A85" s="39" t="s">
        <v>125</v>
      </c>
      <c r="B85" s="90">
        <f>[1]балка!P32</f>
        <v>59610</v>
      </c>
      <c r="C85" s="90">
        <f>[1]балка!P73</f>
        <v>69140</v>
      </c>
      <c r="D85" s="90">
        <f>[1]балка!R32</f>
        <v>60800</v>
      </c>
      <c r="E85" s="90">
        <f>[1]балка!R73</f>
        <v>70520</v>
      </c>
      <c r="F85" s="57" t="s">
        <v>126</v>
      </c>
      <c r="G85" s="53" t="s">
        <v>11</v>
      </c>
      <c r="H85" s="53"/>
      <c r="I85" s="53"/>
      <c r="J85" s="53"/>
    </row>
    <row r="86" spans="1:10" x14ac:dyDescent="0.3">
      <c r="A86" s="39" t="s">
        <v>127</v>
      </c>
      <c r="B86" s="90">
        <f>[1]балка!P33</f>
        <v>59610</v>
      </c>
      <c r="C86" s="90">
        <f>[1]балка!P74</f>
        <v>62440</v>
      </c>
      <c r="D86" s="90">
        <f>[1]балка!R33</f>
        <v>60800</v>
      </c>
      <c r="E86" s="90">
        <f>[1]балка!R74</f>
        <v>63690</v>
      </c>
      <c r="F86" s="57" t="s">
        <v>128</v>
      </c>
      <c r="G86" s="53"/>
      <c r="H86" s="53"/>
      <c r="I86" s="53"/>
      <c r="J86" s="53"/>
    </row>
    <row r="87" spans="1:10" x14ac:dyDescent="0.3">
      <c r="A87" s="39" t="s">
        <v>129</v>
      </c>
      <c r="B87" s="90">
        <f>[1]балка!P35</f>
        <v>66370</v>
      </c>
      <c r="C87" s="90">
        <f>[1]балка!P75</f>
        <v>69140</v>
      </c>
      <c r="D87" s="90">
        <f>[1]балка!R35</f>
        <v>67700</v>
      </c>
      <c r="E87" s="90">
        <f>[1]балка!R75</f>
        <v>70520</v>
      </c>
      <c r="F87" s="57" t="s">
        <v>130</v>
      </c>
      <c r="G87" s="53"/>
      <c r="H87" s="53"/>
      <c r="I87" s="53"/>
      <c r="J87" s="53"/>
    </row>
    <row r="88" spans="1:10" x14ac:dyDescent="0.3">
      <c r="A88" s="39" t="s">
        <v>131</v>
      </c>
      <c r="B88" s="90">
        <f>[1]балка!P37</f>
        <v>54510</v>
      </c>
      <c r="C88" s="90">
        <f>[1]балка!P76</f>
        <v>57150</v>
      </c>
      <c r="D88" s="90">
        <f>[1]балка!R37</f>
        <v>55600</v>
      </c>
      <c r="E88" s="90">
        <f>[1]балка!R76</f>
        <v>58300</v>
      </c>
      <c r="F88" s="57" t="s">
        <v>132</v>
      </c>
      <c r="G88" s="53"/>
      <c r="H88" s="53"/>
      <c r="I88" s="53"/>
      <c r="J88" s="53"/>
    </row>
    <row r="89" spans="1:10" ht="21" thickBot="1" x14ac:dyDescent="0.35">
      <c r="A89" s="39" t="s">
        <v>133</v>
      </c>
      <c r="B89" s="90">
        <f>[1]балка!P39</f>
        <v>54510</v>
      </c>
      <c r="C89" s="90">
        <f>[1]балка!P77</f>
        <v>57150</v>
      </c>
      <c r="D89" s="90">
        <f>[1]балка!R39</f>
        <v>55600</v>
      </c>
      <c r="E89" s="90">
        <f>[1]балка!R77</f>
        <v>58300</v>
      </c>
      <c r="F89" s="68" t="s">
        <v>134</v>
      </c>
      <c r="G89" s="92"/>
      <c r="H89" s="92"/>
      <c r="I89" s="92"/>
      <c r="J89" s="92"/>
    </row>
    <row r="90" spans="1:10" ht="21" thickBot="1" x14ac:dyDescent="0.35">
      <c r="A90" s="39" t="s">
        <v>135</v>
      </c>
      <c r="B90" s="90">
        <f>[1]балка!P40</f>
        <v>54510</v>
      </c>
      <c r="C90" s="90">
        <f>[1]балка!P78</f>
        <v>57150</v>
      </c>
      <c r="D90" s="90">
        <f>[1]балка!R40</f>
        <v>55600</v>
      </c>
      <c r="E90" s="93">
        <f>[1]балка!R78</f>
        <v>58300</v>
      </c>
      <c r="F90" s="36" t="s">
        <v>92</v>
      </c>
      <c r="G90" s="94" t="s">
        <v>136</v>
      </c>
      <c r="H90" s="32"/>
      <c r="I90" s="86" t="s">
        <v>137</v>
      </c>
      <c r="J90" s="32"/>
    </row>
    <row r="91" spans="1:10" x14ac:dyDescent="0.3">
      <c r="A91" s="39" t="s">
        <v>138</v>
      </c>
      <c r="B91" s="90">
        <f>[1]балка!P42</f>
        <v>52400</v>
      </c>
      <c r="C91" s="90">
        <f>[1]балка!P79</f>
        <v>55040</v>
      </c>
      <c r="D91" s="90">
        <f>[1]балка!R42</f>
        <v>53440</v>
      </c>
      <c r="E91" s="93">
        <f>[1]балка!R79</f>
        <v>56140</v>
      </c>
      <c r="F91" s="87" t="s">
        <v>102</v>
      </c>
      <c r="G91" s="89">
        <f>'[1]арматура, круг'!P49</f>
        <v>40770</v>
      </c>
      <c r="H91" s="47">
        <f>'[1]арматура, круг'!R49</f>
        <v>41580</v>
      </c>
      <c r="I91" s="51" t="s">
        <v>11</v>
      </c>
      <c r="J91" s="51"/>
    </row>
    <row r="92" spans="1:10" x14ac:dyDescent="0.3">
      <c r="A92" s="39" t="s">
        <v>139</v>
      </c>
      <c r="B92" s="90">
        <f>[1]балка!P43</f>
        <v>51600</v>
      </c>
      <c r="C92" s="90">
        <f>[1]балка!P80</f>
        <v>54380</v>
      </c>
      <c r="D92" s="90">
        <f>[1]балка!R43</f>
        <v>52640</v>
      </c>
      <c r="E92" s="93">
        <f>[1]балка!R80</f>
        <v>55470</v>
      </c>
      <c r="F92" s="57" t="s">
        <v>104</v>
      </c>
      <c r="G92" s="55">
        <f>'[1]арматура, круг'!P50</f>
        <v>39670</v>
      </c>
      <c r="H92" s="40">
        <f>'[1]арматура, круг'!R50</f>
        <v>40470</v>
      </c>
      <c r="I92" s="53"/>
      <c r="J92" s="53"/>
    </row>
    <row r="93" spans="1:10" x14ac:dyDescent="0.3">
      <c r="A93" s="39" t="s">
        <v>140</v>
      </c>
      <c r="B93" s="90">
        <f>[1]балка!P44</f>
        <v>56350</v>
      </c>
      <c r="C93" s="90">
        <f>[1]балка!P81</f>
        <v>59060</v>
      </c>
      <c r="D93" s="90">
        <f>[1]балка!R44</f>
        <v>57480</v>
      </c>
      <c r="E93" s="93">
        <f>[1]балка!R81</f>
        <v>60240</v>
      </c>
      <c r="F93" s="57" t="s">
        <v>106</v>
      </c>
      <c r="G93" s="55">
        <f>'[1]арматура, круг'!P51</f>
        <v>39160</v>
      </c>
      <c r="H93" s="40">
        <f>'[1]арматура, круг'!R51</f>
        <v>39940</v>
      </c>
      <c r="I93" s="53"/>
      <c r="J93" s="53"/>
    </row>
    <row r="94" spans="1:10" x14ac:dyDescent="0.3">
      <c r="A94" s="39" t="s">
        <v>141</v>
      </c>
      <c r="B94" s="90">
        <f>[1]балка!P45</f>
        <v>63540</v>
      </c>
      <c r="C94" s="90">
        <f>[1]балка!P82</f>
        <v>66250</v>
      </c>
      <c r="D94" s="90">
        <f>[1]балка!R45</f>
        <v>64810</v>
      </c>
      <c r="E94" s="93">
        <f>[1]балка!R82</f>
        <v>67570</v>
      </c>
      <c r="F94" s="57" t="s">
        <v>108</v>
      </c>
      <c r="G94" s="55">
        <f>'[1]арматура, круг'!P52</f>
        <v>39160</v>
      </c>
      <c r="H94" s="40">
        <f>'[1]арматура, круг'!R52</f>
        <v>39940</v>
      </c>
      <c r="I94" s="53"/>
      <c r="J94" s="53"/>
    </row>
    <row r="95" spans="1:10" x14ac:dyDescent="0.3">
      <c r="A95" s="39" t="s">
        <v>142</v>
      </c>
      <c r="B95" s="90">
        <f>[1]балка!P46</f>
        <v>62810</v>
      </c>
      <c r="C95" s="90">
        <f>[1]балка!P83</f>
        <v>65450</v>
      </c>
      <c r="D95" s="90">
        <f>[1]балка!R46</f>
        <v>64060</v>
      </c>
      <c r="E95" s="93">
        <f>[1]балка!R83</f>
        <v>66760</v>
      </c>
      <c r="F95" s="57" t="s">
        <v>110</v>
      </c>
      <c r="G95" s="55">
        <f>'[1]арматура, круг'!P53</f>
        <v>39160</v>
      </c>
      <c r="H95" s="40">
        <f>'[1]арматура, круг'!R53</f>
        <v>39940</v>
      </c>
      <c r="I95" s="53"/>
      <c r="J95" s="53"/>
    </row>
    <row r="96" spans="1:10" x14ac:dyDescent="0.3">
      <c r="A96" s="39" t="s">
        <v>143</v>
      </c>
      <c r="B96" s="90">
        <f>[1]балка!P47</f>
        <v>64400</v>
      </c>
      <c r="C96" s="90">
        <f>[1]балка!P84</f>
        <v>66980</v>
      </c>
      <c r="D96" s="90">
        <f>[1]балка!R47</f>
        <v>65690</v>
      </c>
      <c r="E96" s="93">
        <f>[1]балка!R84</f>
        <v>68320</v>
      </c>
      <c r="F96" s="57" t="s">
        <v>112</v>
      </c>
      <c r="G96" s="55">
        <f>'[1]арматура, круг'!P54</f>
        <v>39160</v>
      </c>
      <c r="H96" s="40">
        <f>'[1]арматура, круг'!R54</f>
        <v>39940</v>
      </c>
      <c r="I96" s="53"/>
      <c r="J96" s="53"/>
    </row>
    <row r="97" spans="1:10" x14ac:dyDescent="0.3">
      <c r="A97" s="39" t="s">
        <v>144</v>
      </c>
      <c r="B97" s="90">
        <f>[1]балка!P48</f>
        <v>59610</v>
      </c>
      <c r="C97" s="90">
        <f>[1]балка!P85</f>
        <v>62440</v>
      </c>
      <c r="D97" s="90">
        <f>[1]балка!R48</f>
        <v>60800</v>
      </c>
      <c r="E97" s="93">
        <f>[1]балка!R85</f>
        <v>63690</v>
      </c>
      <c r="F97" s="57" t="s">
        <v>114</v>
      </c>
      <c r="G97" s="55">
        <f>'[1]арматура, круг'!P55</f>
        <v>39160</v>
      </c>
      <c r="H97" s="40">
        <f>'[1]арматура, круг'!R55</f>
        <v>39940</v>
      </c>
      <c r="I97" s="53"/>
      <c r="J97" s="53"/>
    </row>
    <row r="98" spans="1:10" x14ac:dyDescent="0.3">
      <c r="A98" s="39" t="s">
        <v>145</v>
      </c>
      <c r="B98" s="90">
        <f>[1]балка!P50</f>
        <v>59610</v>
      </c>
      <c r="C98" s="90">
        <f>[1]балка!P86</f>
        <v>62440</v>
      </c>
      <c r="D98" s="90">
        <f>[1]балка!R50</f>
        <v>60800</v>
      </c>
      <c r="E98" s="93">
        <f>[1]балка!R86</f>
        <v>63690</v>
      </c>
      <c r="F98" s="57" t="s">
        <v>116</v>
      </c>
      <c r="G98" s="55">
        <f>'[1]арматура, круг'!P56</f>
        <v>39160</v>
      </c>
      <c r="H98" s="40">
        <f>'[1]арматура, круг'!R56</f>
        <v>39940</v>
      </c>
      <c r="I98" s="53"/>
      <c r="J98" s="53"/>
    </row>
    <row r="99" spans="1:10" x14ac:dyDescent="0.3">
      <c r="A99" s="39" t="s">
        <v>146</v>
      </c>
      <c r="B99" s="90">
        <f>[1]балка!P52</f>
        <v>59610</v>
      </c>
      <c r="C99" s="90">
        <f>[1]балка!P87</f>
        <v>62440</v>
      </c>
      <c r="D99" s="90">
        <f>[1]балка!R52</f>
        <v>60800</v>
      </c>
      <c r="E99" s="93">
        <f>[1]балка!R87</f>
        <v>63690</v>
      </c>
      <c r="F99" s="57" t="s">
        <v>118</v>
      </c>
      <c r="G99" s="55">
        <f>'[1]арматура, круг'!P57</f>
        <v>39160</v>
      </c>
      <c r="H99" s="40">
        <f>'[1]арматура, круг'!R57</f>
        <v>39940</v>
      </c>
      <c r="I99" s="53"/>
      <c r="J99" s="53"/>
    </row>
    <row r="100" spans="1:10" x14ac:dyDescent="0.3">
      <c r="A100" s="39" t="s">
        <v>147</v>
      </c>
      <c r="B100" s="90">
        <f>[1]балка!P54</f>
        <v>66370</v>
      </c>
      <c r="C100" s="90">
        <f>[1]балка!P88</f>
        <v>69140</v>
      </c>
      <c r="D100" s="90">
        <f>[1]балка!R54</f>
        <v>67700</v>
      </c>
      <c r="E100" s="93">
        <f>[1]балка!R88</f>
        <v>70520</v>
      </c>
      <c r="F100" s="57" t="s">
        <v>120</v>
      </c>
      <c r="G100" s="55">
        <f>'[1]арматура, круг'!P58</f>
        <v>39160</v>
      </c>
      <c r="H100" s="40">
        <f>'[1]арматура, круг'!R58</f>
        <v>39940</v>
      </c>
      <c r="I100" s="53"/>
      <c r="J100" s="53"/>
    </row>
    <row r="101" spans="1:10" x14ac:dyDescent="0.3">
      <c r="A101" s="39" t="s">
        <v>148</v>
      </c>
      <c r="B101" s="90">
        <f>[1]балка!P56</f>
        <v>54510</v>
      </c>
      <c r="C101" s="90">
        <f>[1]балка!P90</f>
        <v>57150</v>
      </c>
      <c r="D101" s="90">
        <f>[1]балка!R56</f>
        <v>55600</v>
      </c>
      <c r="E101" s="93">
        <f>[1]балка!R90</f>
        <v>58300</v>
      </c>
      <c r="F101" s="57" t="s">
        <v>122</v>
      </c>
      <c r="G101" s="53" t="s">
        <v>11</v>
      </c>
      <c r="H101" s="95"/>
      <c r="I101" s="53"/>
      <c r="J101" s="53"/>
    </row>
    <row r="102" spans="1:10" x14ac:dyDescent="0.3">
      <c r="A102" s="25"/>
      <c r="B102" s="25"/>
      <c r="C102" s="25"/>
      <c r="D102" s="25"/>
      <c r="E102" s="25"/>
      <c r="F102" s="57" t="s">
        <v>124</v>
      </c>
      <c r="G102" s="55">
        <f>'[1]арматура, круг'!P60</f>
        <v>39160</v>
      </c>
      <c r="H102" s="40">
        <f>'[1]арматура, круг'!R60</f>
        <v>39940</v>
      </c>
      <c r="I102" s="53"/>
      <c r="J102" s="53"/>
    </row>
    <row r="103" spans="1:10" x14ac:dyDescent="0.3">
      <c r="A103" s="25"/>
      <c r="B103" s="25"/>
      <c r="C103" s="25"/>
      <c r="D103" s="25"/>
      <c r="E103" s="25"/>
      <c r="F103" s="57" t="s">
        <v>126</v>
      </c>
      <c r="G103" s="53" t="s">
        <v>11</v>
      </c>
      <c r="H103" s="53"/>
      <c r="I103" s="53"/>
      <c r="J103" s="53"/>
    </row>
    <row r="104" spans="1:10" ht="21" thickBot="1" x14ac:dyDescent="0.35">
      <c r="A104" s="96"/>
      <c r="B104" s="25"/>
      <c r="C104" s="25"/>
      <c r="D104" s="25"/>
      <c r="E104" s="25"/>
      <c r="F104" s="57" t="s">
        <v>128</v>
      </c>
      <c r="G104" s="53"/>
      <c r="H104" s="53"/>
      <c r="I104" s="53"/>
      <c r="J104" s="53"/>
    </row>
    <row r="105" spans="1:10" ht="21" thickBot="1" x14ac:dyDescent="0.35">
      <c r="A105" s="35" t="s">
        <v>149</v>
      </c>
      <c r="B105" s="36" t="s">
        <v>8</v>
      </c>
      <c r="C105" s="35" t="s">
        <v>9</v>
      </c>
      <c r="D105" s="35" t="s">
        <v>8</v>
      </c>
      <c r="E105" s="36" t="s">
        <v>9</v>
      </c>
      <c r="F105" s="97" t="s">
        <v>130</v>
      </c>
      <c r="G105" s="53"/>
      <c r="H105" s="53"/>
      <c r="I105" s="53"/>
      <c r="J105" s="53"/>
    </row>
    <row r="106" spans="1:10" ht="54" x14ac:dyDescent="0.3">
      <c r="A106" s="98" t="s">
        <v>150</v>
      </c>
      <c r="B106" s="99">
        <f>[1]угол!P9</f>
        <v>48060</v>
      </c>
      <c r="C106" s="100" t="s">
        <v>11</v>
      </c>
      <c r="D106" s="47">
        <f>[1]угол!R9</f>
        <v>49030</v>
      </c>
      <c r="E106" s="100" t="s">
        <v>11</v>
      </c>
      <c r="F106" s="97" t="s">
        <v>132</v>
      </c>
      <c r="G106" s="53"/>
      <c r="H106" s="53"/>
      <c r="I106" s="53"/>
      <c r="J106" s="53"/>
    </row>
    <row r="107" spans="1:10" ht="21" thickBot="1" x14ac:dyDescent="0.35">
      <c r="A107" s="101" t="s">
        <v>151</v>
      </c>
      <c r="B107" s="102">
        <f>[1]угол!P10</f>
        <v>48060</v>
      </c>
      <c r="C107" s="102">
        <f>[1]угол!P54</f>
        <v>50490</v>
      </c>
      <c r="D107" s="40">
        <f>[1]угол!R10</f>
        <v>49030</v>
      </c>
      <c r="E107" s="40">
        <f>[1]угол!R54</f>
        <v>51500</v>
      </c>
      <c r="F107" s="103" t="s">
        <v>134</v>
      </c>
      <c r="G107" s="92"/>
      <c r="H107" s="92"/>
      <c r="I107" s="92"/>
      <c r="J107" s="92"/>
    </row>
    <row r="108" spans="1:10" ht="21" thickBot="1" x14ac:dyDescent="0.35">
      <c r="A108" s="101" t="s">
        <v>152</v>
      </c>
      <c r="B108" s="102">
        <f>[1]угол!P11</f>
        <v>48060</v>
      </c>
      <c r="C108" s="102">
        <f>[1]угол!P55</f>
        <v>50490</v>
      </c>
      <c r="D108" s="40">
        <f>[1]угол!R11</f>
        <v>49030</v>
      </c>
      <c r="E108" s="64">
        <f>[1]угол!R55</f>
        <v>51500</v>
      </c>
      <c r="F108" s="36" t="s">
        <v>153</v>
      </c>
      <c r="G108" s="29" t="s">
        <v>154</v>
      </c>
      <c r="H108" s="30"/>
      <c r="I108" s="30"/>
      <c r="J108" s="31"/>
    </row>
    <row r="109" spans="1:10" x14ac:dyDescent="0.3">
      <c r="A109" s="101" t="s">
        <v>155</v>
      </c>
      <c r="B109" s="102">
        <f>[1]угол!P12</f>
        <v>48060</v>
      </c>
      <c r="C109" s="102">
        <f>[1]угол!P56</f>
        <v>50490</v>
      </c>
      <c r="D109" s="40">
        <f>[1]угол!R12</f>
        <v>49030</v>
      </c>
      <c r="E109" s="40">
        <f>[1]угол!R56</f>
        <v>51500</v>
      </c>
      <c r="F109" s="87" t="s">
        <v>156</v>
      </c>
      <c r="G109" s="104" t="s">
        <v>11</v>
      </c>
      <c r="H109" s="104"/>
      <c r="I109" s="104"/>
      <c r="J109" s="104"/>
    </row>
    <row r="110" spans="1:10" ht="21" thickBot="1" x14ac:dyDescent="0.35">
      <c r="A110" s="101" t="s">
        <v>157</v>
      </c>
      <c r="B110" s="105" t="s">
        <v>11</v>
      </c>
      <c r="C110" s="105"/>
      <c r="D110" s="105"/>
      <c r="E110" s="105"/>
      <c r="F110" s="68" t="s">
        <v>158</v>
      </c>
      <c r="G110" s="106"/>
      <c r="H110" s="106"/>
      <c r="I110" s="106"/>
      <c r="J110" s="106"/>
    </row>
    <row r="111" spans="1:10" ht="21" thickBot="1" x14ac:dyDescent="0.35">
      <c r="A111" s="101" t="s">
        <v>159</v>
      </c>
      <c r="B111" s="102">
        <f>[1]угол!P14</f>
        <v>45680</v>
      </c>
      <c r="C111" s="102">
        <f>[1]угол!P58</f>
        <v>50490</v>
      </c>
      <c r="D111" s="40">
        <f>[1]угол!R14</f>
        <v>46600</v>
      </c>
      <c r="E111" s="64">
        <f>[1]угол!R58</f>
        <v>51500</v>
      </c>
      <c r="F111" s="107" t="s">
        <v>160</v>
      </c>
      <c r="G111" s="108" t="s">
        <v>154</v>
      </c>
      <c r="H111" s="108"/>
      <c r="I111" s="108"/>
      <c r="J111" s="109"/>
    </row>
    <row r="112" spans="1:10" x14ac:dyDescent="0.3">
      <c r="A112" s="101" t="s">
        <v>161</v>
      </c>
      <c r="B112" s="102">
        <f>[1]угол!P16</f>
        <v>48060</v>
      </c>
      <c r="C112" s="102">
        <f>[1]угол!P59</f>
        <v>50490</v>
      </c>
      <c r="D112" s="40">
        <f>[1]угол!R16</f>
        <v>49030</v>
      </c>
      <c r="E112" s="40">
        <f>[1]угол!R59</f>
        <v>51500</v>
      </c>
      <c r="F112" s="87" t="s">
        <v>162</v>
      </c>
      <c r="G112" s="104" t="s">
        <v>11</v>
      </c>
      <c r="H112" s="104"/>
      <c r="I112" s="104"/>
      <c r="J112" s="104"/>
    </row>
    <row r="113" spans="1:10" x14ac:dyDescent="0.3">
      <c r="A113" s="101" t="s">
        <v>163</v>
      </c>
      <c r="B113" s="102">
        <f>[1]угол!P17</f>
        <v>48060</v>
      </c>
      <c r="C113" s="102">
        <f>[1]угол!P61</f>
        <v>50490</v>
      </c>
      <c r="D113" s="40">
        <f>[1]угол!R17</f>
        <v>49030</v>
      </c>
      <c r="E113" s="40">
        <f>[1]угол!R61</f>
        <v>51500</v>
      </c>
      <c r="F113" s="57" t="s">
        <v>164</v>
      </c>
      <c r="G113" s="110"/>
      <c r="H113" s="110"/>
      <c r="I113" s="110"/>
      <c r="J113" s="110"/>
    </row>
    <row r="114" spans="1:10" x14ac:dyDescent="0.3">
      <c r="A114" s="101" t="s">
        <v>165</v>
      </c>
      <c r="B114" s="102">
        <f>[1]угол!P21</f>
        <v>48060</v>
      </c>
      <c r="C114" s="102">
        <f>[1]угол!P65</f>
        <v>50490</v>
      </c>
      <c r="D114" s="40">
        <f>[1]угол!R21</f>
        <v>49030</v>
      </c>
      <c r="E114" s="40">
        <f>[1]угол!R65</f>
        <v>51500</v>
      </c>
      <c r="F114" s="57" t="s">
        <v>166</v>
      </c>
      <c r="G114" s="110"/>
      <c r="H114" s="110"/>
      <c r="I114" s="110"/>
      <c r="J114" s="110"/>
    </row>
    <row r="115" spans="1:10" x14ac:dyDescent="0.3">
      <c r="A115" s="101" t="s">
        <v>167</v>
      </c>
      <c r="B115" s="102">
        <f>[1]угол!P24</f>
        <v>48590</v>
      </c>
      <c r="C115" s="102">
        <f>[1]угол!P67</f>
        <v>51010</v>
      </c>
      <c r="D115" s="40">
        <f>[1]угол!R24</f>
        <v>49560</v>
      </c>
      <c r="E115" s="40">
        <f>[1]угол!R67</f>
        <v>52030</v>
      </c>
      <c r="F115" s="57" t="s">
        <v>168</v>
      </c>
      <c r="G115" s="110"/>
      <c r="H115" s="110"/>
      <c r="I115" s="110"/>
      <c r="J115" s="110"/>
    </row>
    <row r="116" spans="1:10" x14ac:dyDescent="0.3">
      <c r="A116" s="101" t="s">
        <v>169</v>
      </c>
      <c r="B116" s="102">
        <f>[1]угол!P28</f>
        <v>48590</v>
      </c>
      <c r="C116" s="102">
        <f>[1]угол!P70</f>
        <v>51010</v>
      </c>
      <c r="D116" s="40">
        <f>[1]угол!R28</f>
        <v>49560</v>
      </c>
      <c r="E116" s="40">
        <f>[1]угол!R70</f>
        <v>52030</v>
      </c>
      <c r="F116" s="57" t="s">
        <v>170</v>
      </c>
      <c r="G116" s="110"/>
      <c r="H116" s="110"/>
      <c r="I116" s="110"/>
      <c r="J116" s="110"/>
    </row>
    <row r="117" spans="1:10" x14ac:dyDescent="0.3">
      <c r="A117" s="101" t="s">
        <v>171</v>
      </c>
      <c r="B117" s="55">
        <f>[1]угол!P31</f>
        <v>48590</v>
      </c>
      <c r="C117" s="102">
        <f>[1]угол!P76</f>
        <v>51010</v>
      </c>
      <c r="D117" s="55">
        <f>[1]угол!R31</f>
        <v>49560</v>
      </c>
      <c r="E117" s="40">
        <f>[1]угол!R74</f>
        <v>52030</v>
      </c>
      <c r="F117" s="57" t="s">
        <v>172</v>
      </c>
      <c r="G117" s="110"/>
      <c r="H117" s="110"/>
      <c r="I117" s="110"/>
      <c r="J117" s="110"/>
    </row>
    <row r="118" spans="1:10" x14ac:dyDescent="0.3">
      <c r="A118" s="101" t="s">
        <v>173</v>
      </c>
      <c r="B118" s="55">
        <f>[1]угол!P41</f>
        <v>61930</v>
      </c>
      <c r="C118" s="102">
        <f>[1]угол!P82</f>
        <v>63280</v>
      </c>
      <c r="D118" s="55">
        <f>[1]угол!R41</f>
        <v>63170</v>
      </c>
      <c r="E118" s="40">
        <f>[1]угол!R82</f>
        <v>64540</v>
      </c>
      <c r="F118" s="57" t="s">
        <v>174</v>
      </c>
      <c r="G118" s="110"/>
      <c r="H118" s="110"/>
      <c r="I118" s="110"/>
      <c r="J118" s="110"/>
    </row>
    <row r="119" spans="1:10" x14ac:dyDescent="0.3">
      <c r="A119" s="101" t="s">
        <v>175</v>
      </c>
      <c r="B119" s="55">
        <f>[1]угол!P43</f>
        <v>60840</v>
      </c>
      <c r="C119" s="102">
        <f>[1]угол!P84</f>
        <v>0</v>
      </c>
      <c r="D119" s="55">
        <f>[1]угол!R43</f>
        <v>62050</v>
      </c>
      <c r="E119" s="40">
        <f>[1]угол!R84</f>
        <v>0</v>
      </c>
      <c r="F119" s="57" t="s">
        <v>176</v>
      </c>
      <c r="G119" s="110"/>
      <c r="H119" s="110"/>
      <c r="I119" s="110"/>
      <c r="J119" s="110"/>
    </row>
    <row r="120" spans="1:10" x14ac:dyDescent="0.3">
      <c r="A120" s="101" t="s">
        <v>177</v>
      </c>
      <c r="B120" s="55">
        <f>[1]угол!P46</f>
        <v>63650</v>
      </c>
      <c r="C120" s="102">
        <f>[1]угол!P87</f>
        <v>66140</v>
      </c>
      <c r="D120" s="55">
        <f>[1]угол!R46</f>
        <v>64920</v>
      </c>
      <c r="E120" s="40">
        <f>[1]угол!R87</f>
        <v>67460</v>
      </c>
      <c r="F120" s="57" t="s">
        <v>178</v>
      </c>
      <c r="G120" s="110"/>
      <c r="H120" s="110"/>
      <c r="I120" s="110"/>
      <c r="J120" s="110"/>
    </row>
    <row r="121" spans="1:10" x14ac:dyDescent="0.3">
      <c r="A121" s="101" t="s">
        <v>179</v>
      </c>
      <c r="B121" s="55">
        <f>[1]угол!P48</f>
        <v>60840</v>
      </c>
      <c r="C121" s="102">
        <f>[1]угол!P89</f>
        <v>63260</v>
      </c>
      <c r="D121" s="55">
        <f>[1]угол!R48</f>
        <v>62050</v>
      </c>
      <c r="E121" s="40">
        <f>[1]угол!R89</f>
        <v>64520</v>
      </c>
      <c r="F121" s="57" t="s">
        <v>180</v>
      </c>
      <c r="G121" s="110"/>
      <c r="H121" s="110"/>
      <c r="I121" s="110"/>
      <c r="J121" s="110"/>
    </row>
    <row r="122" spans="1:10" ht="54.75" thickBot="1" x14ac:dyDescent="0.35">
      <c r="A122" s="101" t="s">
        <v>181</v>
      </c>
      <c r="B122" s="55">
        <f>[1]угол!P52</f>
        <v>65060</v>
      </c>
      <c r="C122" s="111" t="s">
        <v>11</v>
      </c>
      <c r="D122" s="55">
        <f>[1]угол!R52</f>
        <v>66360</v>
      </c>
      <c r="E122" s="111" t="s">
        <v>11</v>
      </c>
      <c r="F122" s="57" t="s">
        <v>182</v>
      </c>
      <c r="G122" s="110"/>
      <c r="H122" s="110"/>
      <c r="I122" s="110"/>
      <c r="J122" s="110"/>
    </row>
    <row r="123" spans="1:10" ht="21" thickBot="1" x14ac:dyDescent="0.35">
      <c r="A123" s="35" t="s">
        <v>183</v>
      </c>
      <c r="B123" s="36" t="s">
        <v>8</v>
      </c>
      <c r="C123" s="35" t="s">
        <v>9</v>
      </c>
      <c r="D123" s="35" t="s">
        <v>8</v>
      </c>
      <c r="E123" s="35" t="s">
        <v>9</v>
      </c>
      <c r="F123" s="36" t="s">
        <v>184</v>
      </c>
      <c r="G123" s="29" t="s">
        <v>185</v>
      </c>
      <c r="H123" s="30"/>
      <c r="I123" s="30"/>
      <c r="J123" s="31"/>
    </row>
    <row r="124" spans="1:10" x14ac:dyDescent="0.3">
      <c r="A124" s="46" t="s">
        <v>186</v>
      </c>
      <c r="B124" s="47">
        <f>[1]швеллер!P9</f>
        <v>58610</v>
      </c>
      <c r="C124" s="47">
        <f>[1]швеллер!P23</f>
        <v>61030</v>
      </c>
      <c r="D124" s="47">
        <f>[1]швеллер!R9</f>
        <v>59780</v>
      </c>
      <c r="E124" s="47">
        <f>[1]швеллер!R23</f>
        <v>62250</v>
      </c>
      <c r="F124" s="46" t="s">
        <v>187</v>
      </c>
      <c r="G124" s="104" t="s">
        <v>11</v>
      </c>
      <c r="H124" s="104"/>
      <c r="I124" s="104"/>
      <c r="J124" s="104"/>
    </row>
    <row r="125" spans="1:10" x14ac:dyDescent="0.3">
      <c r="A125" s="39" t="s">
        <v>188</v>
      </c>
      <c r="B125" s="40">
        <f>[1]швеллер!P10</f>
        <v>58610</v>
      </c>
      <c r="C125" s="40">
        <f>[1]швеллер!P24</f>
        <v>61030</v>
      </c>
      <c r="D125" s="40">
        <f>[1]швеллер!R10</f>
        <v>59780</v>
      </c>
      <c r="E125" s="40">
        <f>[1]швеллер!R24</f>
        <v>62250</v>
      </c>
      <c r="F125" s="39" t="s">
        <v>189</v>
      </c>
      <c r="G125" s="110"/>
      <c r="H125" s="110"/>
      <c r="I125" s="110"/>
      <c r="J125" s="110"/>
    </row>
    <row r="126" spans="1:10" x14ac:dyDescent="0.3">
      <c r="A126" s="39" t="s">
        <v>190</v>
      </c>
      <c r="B126" s="40">
        <f>[1]швеллер!P11</f>
        <v>60840</v>
      </c>
      <c r="C126" s="40">
        <f>[1]швеллер!P25</f>
        <v>63260</v>
      </c>
      <c r="D126" s="40">
        <f>[1]швеллер!R11</f>
        <v>62050</v>
      </c>
      <c r="E126" s="40">
        <f>[1]швеллер!R25</f>
        <v>64520</v>
      </c>
      <c r="F126" s="39" t="s">
        <v>191</v>
      </c>
      <c r="G126" s="110"/>
      <c r="H126" s="110"/>
      <c r="I126" s="110"/>
      <c r="J126" s="110"/>
    </row>
    <row r="127" spans="1:10" x14ac:dyDescent="0.3">
      <c r="A127" s="39" t="s">
        <v>192</v>
      </c>
      <c r="B127" s="40">
        <f>[1]швеллер!P12</f>
        <v>60840</v>
      </c>
      <c r="C127" s="40">
        <f>[1]швеллер!P26</f>
        <v>63260</v>
      </c>
      <c r="D127" s="40">
        <f>[1]швеллер!R12</f>
        <v>62050</v>
      </c>
      <c r="E127" s="40">
        <f>[1]швеллер!R26</f>
        <v>64520</v>
      </c>
      <c r="F127" s="39" t="s">
        <v>193</v>
      </c>
      <c r="G127" s="110"/>
      <c r="H127" s="110"/>
      <c r="I127" s="110"/>
      <c r="J127" s="110"/>
    </row>
    <row r="128" spans="1:10" x14ac:dyDescent="0.3">
      <c r="A128" s="39" t="s">
        <v>194</v>
      </c>
      <c r="B128" s="40">
        <f>[1]швеллер!P13</f>
        <v>60840</v>
      </c>
      <c r="C128" s="40">
        <f>[1]швеллер!P27</f>
        <v>63260</v>
      </c>
      <c r="D128" s="40">
        <f>[1]швеллер!R13</f>
        <v>62050</v>
      </c>
      <c r="E128" s="40">
        <f>[1]швеллер!R27</f>
        <v>64520</v>
      </c>
      <c r="F128" s="39" t="s">
        <v>195</v>
      </c>
      <c r="G128" s="110"/>
      <c r="H128" s="110"/>
      <c r="I128" s="110"/>
      <c r="J128" s="110"/>
    </row>
    <row r="129" spans="1:10" x14ac:dyDescent="0.3">
      <c r="A129" s="39" t="s">
        <v>196</v>
      </c>
      <c r="B129" s="40">
        <f>[1]швеллер!P14</f>
        <v>60840</v>
      </c>
      <c r="C129" s="40">
        <f>[1]швеллер!P28</f>
        <v>63260</v>
      </c>
      <c r="D129" s="40">
        <f>[1]швеллер!R14</f>
        <v>62050</v>
      </c>
      <c r="E129" s="40">
        <f>[1]швеллер!R28</f>
        <v>64520</v>
      </c>
      <c r="F129" s="39" t="s">
        <v>197</v>
      </c>
      <c r="G129" s="110"/>
      <c r="H129" s="110"/>
      <c r="I129" s="110"/>
      <c r="J129" s="110"/>
    </row>
    <row r="130" spans="1:10" x14ac:dyDescent="0.3">
      <c r="A130" s="39" t="s">
        <v>198</v>
      </c>
      <c r="B130" s="40">
        <f>[1]швеллер!P15</f>
        <v>60840</v>
      </c>
      <c r="C130" s="40">
        <f>[1]швеллер!P29</f>
        <v>63260</v>
      </c>
      <c r="D130" s="40">
        <f>[1]швеллер!R15</f>
        <v>62050</v>
      </c>
      <c r="E130" s="40">
        <f>[1]швеллер!R29</f>
        <v>64520</v>
      </c>
      <c r="F130" s="39" t="s">
        <v>199</v>
      </c>
      <c r="G130" s="110"/>
      <c r="H130" s="110"/>
      <c r="I130" s="110"/>
      <c r="J130" s="110"/>
    </row>
    <row r="131" spans="1:10" x14ac:dyDescent="0.3">
      <c r="A131" s="39" t="s">
        <v>200</v>
      </c>
      <c r="B131" s="40">
        <f>[1]швеллер!P16</f>
        <v>80480</v>
      </c>
      <c r="C131" s="40">
        <f>[1]швеллер!P30</f>
        <v>82910</v>
      </c>
      <c r="D131" s="40">
        <f>[1]швеллер!R16</f>
        <v>82090</v>
      </c>
      <c r="E131" s="40">
        <f>[1]швеллер!R30</f>
        <v>84560</v>
      </c>
      <c r="F131" s="39" t="s">
        <v>201</v>
      </c>
      <c r="G131" s="110"/>
      <c r="H131" s="110"/>
      <c r="I131" s="110"/>
      <c r="J131" s="110"/>
    </row>
    <row r="132" spans="1:10" x14ac:dyDescent="0.3">
      <c r="A132" s="39" t="s">
        <v>202</v>
      </c>
      <c r="B132" s="40">
        <f>[1]швеллер!P17</f>
        <v>80480</v>
      </c>
      <c r="C132" s="40">
        <f>[1]швеллер!P31</f>
        <v>82910</v>
      </c>
      <c r="D132" s="40">
        <f>[1]швеллер!R17</f>
        <v>82090</v>
      </c>
      <c r="E132" s="40">
        <f>[1]швеллер!R31</f>
        <v>84560</v>
      </c>
      <c r="F132" s="39" t="s">
        <v>203</v>
      </c>
      <c r="G132" s="110"/>
      <c r="H132" s="110"/>
      <c r="I132" s="110"/>
      <c r="J132" s="110"/>
    </row>
    <row r="133" spans="1:10" ht="54.75" thickBot="1" x14ac:dyDescent="0.35">
      <c r="A133" s="39" t="s">
        <v>204</v>
      </c>
      <c r="B133" s="40">
        <f>[1]швеллер!P18</f>
        <v>80480</v>
      </c>
      <c r="C133" s="112" t="s">
        <v>11</v>
      </c>
      <c r="D133" s="40">
        <f>[1]швеллер!R18</f>
        <v>82090</v>
      </c>
      <c r="E133" s="112" t="s">
        <v>11</v>
      </c>
      <c r="F133" s="48" t="s">
        <v>205</v>
      </c>
      <c r="G133" s="106"/>
      <c r="H133" s="106"/>
      <c r="I133" s="106"/>
      <c r="J133" s="106"/>
    </row>
    <row r="134" spans="1:10" ht="21" thickBot="1" x14ac:dyDescent="0.35">
      <c r="A134" s="39" t="s">
        <v>206</v>
      </c>
      <c r="B134" s="40">
        <f>[1]швеллер!P19</f>
        <v>80480</v>
      </c>
      <c r="C134" s="40">
        <f>[1]швеллер!P32</f>
        <v>82910</v>
      </c>
      <c r="D134" s="40">
        <f>[1]швеллер!R19</f>
        <v>82090</v>
      </c>
      <c r="E134" s="64">
        <f>[1]швеллер!R32</f>
        <v>84560</v>
      </c>
      <c r="F134" s="29" t="s">
        <v>207</v>
      </c>
      <c r="G134" s="30"/>
      <c r="H134" s="30"/>
      <c r="I134" s="30"/>
      <c r="J134" s="31"/>
    </row>
    <row r="135" spans="1:10" x14ac:dyDescent="0.3">
      <c r="A135" s="39" t="s">
        <v>208</v>
      </c>
      <c r="B135" s="40">
        <f>[1]швеллер!P20</f>
        <v>80480</v>
      </c>
      <c r="C135" s="40">
        <f>[1]швеллер!P33</f>
        <v>82910</v>
      </c>
      <c r="D135" s="40">
        <f>[1]швеллер!R20</f>
        <v>82090</v>
      </c>
      <c r="E135" s="40">
        <f>[1]швеллер!R33</f>
        <v>84560</v>
      </c>
      <c r="F135" s="46" t="s">
        <v>209</v>
      </c>
      <c r="G135" s="113">
        <v>29500</v>
      </c>
      <c r="H135" s="113"/>
      <c r="I135" s="113"/>
      <c r="J135" s="113"/>
    </row>
    <row r="136" spans="1:10" x14ac:dyDescent="0.3">
      <c r="A136" s="39" t="s">
        <v>210</v>
      </c>
      <c r="B136" s="40">
        <f>[1]швеллер!P21</f>
        <v>80480</v>
      </c>
      <c r="C136" s="40">
        <f>[1]швеллер!P34</f>
        <v>82910</v>
      </c>
      <c r="D136" s="40">
        <f>[1]швеллер!R21</f>
        <v>82090</v>
      </c>
      <c r="E136" s="40">
        <f>[1]швеллер!R34</f>
        <v>84560</v>
      </c>
      <c r="F136" s="39" t="s">
        <v>211</v>
      </c>
      <c r="G136" s="114">
        <v>29500</v>
      </c>
      <c r="H136" s="114"/>
      <c r="I136" s="114"/>
      <c r="J136" s="114"/>
    </row>
    <row r="137" spans="1:10" ht="21" thickBot="1" x14ac:dyDescent="0.35">
      <c r="A137" s="48" t="s">
        <v>212</v>
      </c>
      <c r="B137" s="49">
        <f>[1]швеллер!P22</f>
        <v>83360</v>
      </c>
      <c r="C137" s="49">
        <f>[1]швеллер!P35</f>
        <v>85330</v>
      </c>
      <c r="D137" s="49">
        <f>[1]швеллер!R22</f>
        <v>85030</v>
      </c>
      <c r="E137" s="49">
        <f>[1]швеллер!R35</f>
        <v>87030</v>
      </c>
      <c r="F137" s="25"/>
      <c r="G137" s="25"/>
      <c r="H137" s="25"/>
      <c r="I137" s="25"/>
      <c r="J137" s="25"/>
    </row>
    <row r="138" spans="1:10" ht="21" thickBot="1" x14ac:dyDescent="0.35">
      <c r="A138" s="36" t="s">
        <v>213</v>
      </c>
      <c r="B138" s="36" t="s">
        <v>214</v>
      </c>
      <c r="C138" s="36" t="s">
        <v>9</v>
      </c>
      <c r="D138" s="36" t="s">
        <v>214</v>
      </c>
      <c r="E138" s="36" t="s">
        <v>9</v>
      </c>
      <c r="F138" s="115" t="s">
        <v>213</v>
      </c>
      <c r="G138" s="115" t="s">
        <v>214</v>
      </c>
      <c r="H138" s="115" t="s">
        <v>9</v>
      </c>
      <c r="I138" s="115" t="s">
        <v>214</v>
      </c>
      <c r="J138" s="115" t="s">
        <v>9</v>
      </c>
    </row>
    <row r="139" spans="1:10" x14ac:dyDescent="0.3">
      <c r="A139" s="87" t="s">
        <v>215</v>
      </c>
      <c r="B139" s="116">
        <f>[1]лист!P17</f>
        <v>0</v>
      </c>
      <c r="C139" s="117" t="s">
        <v>11</v>
      </c>
      <c r="D139" s="47">
        <f>[1]лист!R17</f>
        <v>0</v>
      </c>
      <c r="E139" s="117" t="s">
        <v>11</v>
      </c>
      <c r="F139" s="87" t="s">
        <v>216</v>
      </c>
      <c r="G139" s="116">
        <f>[1]лист!P41</f>
        <v>0</v>
      </c>
      <c r="H139" s="116">
        <f>[1]лист!P70</f>
        <v>0</v>
      </c>
      <c r="I139" s="47">
        <f>[1]лист!R41</f>
        <v>0</v>
      </c>
      <c r="J139" s="47">
        <f>[1]лист!R70</f>
        <v>0</v>
      </c>
    </row>
    <row r="140" spans="1:10" x14ac:dyDescent="0.3">
      <c r="A140" s="118" t="s">
        <v>217</v>
      </c>
      <c r="B140" s="119">
        <f>[1]лист!P18</f>
        <v>48280</v>
      </c>
      <c r="C140" s="120"/>
      <c r="D140" s="40">
        <f>[1]лист!R18</f>
        <v>49250</v>
      </c>
      <c r="E140" s="120"/>
      <c r="F140" s="57" t="s">
        <v>218</v>
      </c>
      <c r="G140" s="119">
        <f>[1]лист!P42</f>
        <v>0</v>
      </c>
      <c r="H140" s="119">
        <f>[1]лист!P71</f>
        <v>0</v>
      </c>
      <c r="I140" s="40">
        <f>[1]лист!R42</f>
        <v>0</v>
      </c>
      <c r="J140" s="40">
        <f>[1]лист!R71</f>
        <v>0</v>
      </c>
    </row>
    <row r="141" spans="1:10" x14ac:dyDescent="0.3">
      <c r="A141" s="118" t="s">
        <v>219</v>
      </c>
      <c r="B141" s="119">
        <f>[1]лист!P19</f>
        <v>48080</v>
      </c>
      <c r="C141" s="119">
        <f>[1]лист!P49</f>
        <v>50960</v>
      </c>
      <c r="D141" s="40">
        <f>[1]лист!R19</f>
        <v>49040</v>
      </c>
      <c r="E141" s="40">
        <f>[1]лист!R49</f>
        <v>51980</v>
      </c>
      <c r="F141" s="57" t="s">
        <v>220</v>
      </c>
      <c r="G141" s="53" t="s">
        <v>11</v>
      </c>
      <c r="H141" s="53"/>
      <c r="I141" s="53"/>
      <c r="J141" s="53"/>
    </row>
    <row r="142" spans="1:10" x14ac:dyDescent="0.3">
      <c r="A142" s="118" t="s">
        <v>221</v>
      </c>
      <c r="B142" s="119">
        <f>[1]лист!P20</f>
        <v>48080</v>
      </c>
      <c r="C142" s="119">
        <f>[1]лист!P50</f>
        <v>0</v>
      </c>
      <c r="D142" s="40">
        <f>[1]лист!R20</f>
        <v>49040</v>
      </c>
      <c r="E142" s="40">
        <f>[1]лист!R50</f>
        <v>0</v>
      </c>
      <c r="F142" s="57" t="s">
        <v>222</v>
      </c>
      <c r="G142" s="53" t="s">
        <v>11</v>
      </c>
      <c r="H142" s="53"/>
      <c r="I142" s="53"/>
      <c r="J142" s="53"/>
    </row>
    <row r="143" spans="1:10" ht="21" thickBot="1" x14ac:dyDescent="0.35">
      <c r="A143" s="39" t="s">
        <v>223</v>
      </c>
      <c r="B143" s="119">
        <f>[1]лист!P21</f>
        <v>47870</v>
      </c>
      <c r="C143" s="119">
        <f>[1]лист!P51</f>
        <v>50760</v>
      </c>
      <c r="D143" s="40">
        <f>[1]лист!R21</f>
        <v>48830</v>
      </c>
      <c r="E143" s="40">
        <f>[1]лист!R51</f>
        <v>51780</v>
      </c>
      <c r="F143" s="68" t="s">
        <v>224</v>
      </c>
      <c r="G143" s="92" t="s">
        <v>11</v>
      </c>
      <c r="H143" s="92"/>
      <c r="I143" s="92"/>
      <c r="J143" s="92"/>
    </row>
    <row r="144" spans="1:10" ht="21" thickBot="1" x14ac:dyDescent="0.35">
      <c r="A144" s="39" t="s">
        <v>225</v>
      </c>
      <c r="B144" s="119">
        <f>[1]лист!P22</f>
        <v>47870</v>
      </c>
      <c r="C144" s="119">
        <f>[1]лист!P52</f>
        <v>50760</v>
      </c>
      <c r="D144" s="40">
        <f>[1]лист!R22</f>
        <v>48830</v>
      </c>
      <c r="E144" s="64">
        <f>[1]лист!R52</f>
        <v>51780</v>
      </c>
      <c r="F144" s="29" t="s">
        <v>226</v>
      </c>
      <c r="G144" s="30"/>
      <c r="H144" s="30"/>
      <c r="I144" s="30"/>
      <c r="J144" s="31"/>
    </row>
    <row r="145" spans="1:10" x14ac:dyDescent="0.3">
      <c r="A145" s="39" t="s">
        <v>227</v>
      </c>
      <c r="B145" s="119">
        <f>[1]лист!P23</f>
        <v>47870</v>
      </c>
      <c r="C145" s="119">
        <f>[1]лист!P53</f>
        <v>50760</v>
      </c>
      <c r="D145" s="40">
        <f>[1]лист!R23</f>
        <v>48830</v>
      </c>
      <c r="E145" s="40">
        <f>[1]лист!R53</f>
        <v>51780</v>
      </c>
      <c r="F145" s="87" t="s">
        <v>228</v>
      </c>
      <c r="G145" s="104" t="s">
        <v>11</v>
      </c>
      <c r="H145" s="104"/>
      <c r="I145" s="104"/>
      <c r="J145" s="104"/>
    </row>
    <row r="146" spans="1:10" x14ac:dyDescent="0.3">
      <c r="A146" s="39" t="s">
        <v>229</v>
      </c>
      <c r="B146" s="119">
        <f>[1]лист!P24</f>
        <v>48780</v>
      </c>
      <c r="C146" s="119">
        <f>[1]лист!P54</f>
        <v>51760</v>
      </c>
      <c r="D146" s="40">
        <f>[1]лист!R24</f>
        <v>49750</v>
      </c>
      <c r="E146" s="40">
        <f>[1]лист!R54</f>
        <v>52800</v>
      </c>
      <c r="F146" s="57" t="s">
        <v>230</v>
      </c>
      <c r="G146" s="110"/>
      <c r="H146" s="110"/>
      <c r="I146" s="110"/>
      <c r="J146" s="110"/>
    </row>
    <row r="147" spans="1:10" x14ac:dyDescent="0.3">
      <c r="A147" s="39" t="s">
        <v>231</v>
      </c>
      <c r="B147" s="119">
        <f>[1]лист!P26</f>
        <v>48780</v>
      </c>
      <c r="C147" s="119">
        <f>[1]лист!P55</f>
        <v>51760</v>
      </c>
      <c r="D147" s="40">
        <f>[1]лист!R26</f>
        <v>49750</v>
      </c>
      <c r="E147" s="40">
        <f>[1]лист!R55</f>
        <v>52800</v>
      </c>
      <c r="F147" s="57" t="s">
        <v>232</v>
      </c>
      <c r="G147" s="110"/>
      <c r="H147" s="110"/>
      <c r="I147" s="110"/>
      <c r="J147" s="110"/>
    </row>
    <row r="148" spans="1:10" x14ac:dyDescent="0.3">
      <c r="A148" s="39" t="s">
        <v>233</v>
      </c>
      <c r="B148" s="119">
        <f>[1]лист!P27</f>
        <v>46450</v>
      </c>
      <c r="C148" s="119">
        <f>[1]лист!P56</f>
        <v>48920</v>
      </c>
      <c r="D148" s="40">
        <f>[1]лист!R27</f>
        <v>47370</v>
      </c>
      <c r="E148" s="40">
        <f>[1]лист!R56</f>
        <v>49900</v>
      </c>
      <c r="F148" s="57" t="s">
        <v>234</v>
      </c>
      <c r="G148" s="110"/>
      <c r="H148" s="110"/>
      <c r="I148" s="110"/>
      <c r="J148" s="110"/>
    </row>
    <row r="149" spans="1:10" x14ac:dyDescent="0.3">
      <c r="A149" s="39" t="s">
        <v>235</v>
      </c>
      <c r="B149" s="119">
        <f>[1]лист!P28</f>
        <v>46480</v>
      </c>
      <c r="C149" s="119">
        <f>[1]лист!P57</f>
        <v>48920</v>
      </c>
      <c r="D149" s="40">
        <f>[1]лист!R28</f>
        <v>47410</v>
      </c>
      <c r="E149" s="40">
        <f>[1]лист!R57</f>
        <v>49900</v>
      </c>
      <c r="F149" s="57" t="s">
        <v>236</v>
      </c>
      <c r="G149" s="110"/>
      <c r="H149" s="110"/>
      <c r="I149" s="110"/>
      <c r="J149" s="110"/>
    </row>
    <row r="150" spans="1:10" x14ac:dyDescent="0.3">
      <c r="A150" s="39" t="s">
        <v>237</v>
      </c>
      <c r="B150" s="119">
        <f>[1]лист!P29</f>
        <v>48780</v>
      </c>
      <c r="C150" s="119">
        <f>[1]лист!P58</f>
        <v>51760</v>
      </c>
      <c r="D150" s="40">
        <f>[1]лист!R29</f>
        <v>49750</v>
      </c>
      <c r="E150" s="40">
        <f>[1]лист!R58</f>
        <v>52800</v>
      </c>
      <c r="F150" s="57" t="s">
        <v>238</v>
      </c>
      <c r="G150" s="110"/>
      <c r="H150" s="110"/>
      <c r="I150" s="110"/>
      <c r="J150" s="110"/>
    </row>
    <row r="151" spans="1:10" ht="21" thickBot="1" x14ac:dyDescent="0.35">
      <c r="A151" s="39" t="s">
        <v>239</v>
      </c>
      <c r="B151" s="119">
        <f>[1]лист!P30</f>
        <v>0</v>
      </c>
      <c r="C151" s="119">
        <f>[1]лист!P59</f>
        <v>0</v>
      </c>
      <c r="D151" s="40">
        <f>[1]лист!R30</f>
        <v>0</v>
      </c>
      <c r="E151" s="40">
        <f>[1]лист!R59</f>
        <v>0</v>
      </c>
      <c r="F151" s="68" t="s">
        <v>240</v>
      </c>
      <c r="G151" s="106"/>
      <c r="H151" s="106"/>
      <c r="I151" s="106"/>
      <c r="J151" s="106"/>
    </row>
    <row r="152" spans="1:10" ht="21" thickBot="1" x14ac:dyDescent="0.35">
      <c r="A152" s="39" t="s">
        <v>241</v>
      </c>
      <c r="B152" s="119">
        <f>[1]лист!P31</f>
        <v>46480</v>
      </c>
      <c r="C152" s="119">
        <f>[1]лист!P60</f>
        <v>0</v>
      </c>
      <c r="D152" s="40">
        <f>[1]лист!R31</f>
        <v>47410</v>
      </c>
      <c r="E152" s="64">
        <f>[1]лист!R60</f>
        <v>0</v>
      </c>
      <c r="F152" s="29" t="s">
        <v>242</v>
      </c>
      <c r="G152" s="30"/>
      <c r="H152" s="30"/>
      <c r="I152" s="30"/>
      <c r="J152" s="31"/>
    </row>
    <row r="153" spans="1:10" x14ac:dyDescent="0.3">
      <c r="A153" s="39" t="s">
        <v>243</v>
      </c>
      <c r="B153" s="119">
        <f>[1]лист!P32</f>
        <v>0</v>
      </c>
      <c r="C153" s="119">
        <f>[1]лист!P61</f>
        <v>0</v>
      </c>
      <c r="D153" s="40">
        <f>[1]лист!R32</f>
        <v>0</v>
      </c>
      <c r="E153" s="40">
        <f>[1]лист!R61</f>
        <v>0</v>
      </c>
      <c r="F153" s="87" t="s">
        <v>244</v>
      </c>
      <c r="G153" s="104">
        <f>[1]лист!P76</f>
        <v>50030</v>
      </c>
      <c r="H153" s="104"/>
      <c r="I153" s="121">
        <f>[1]лист!R76</f>
        <v>51030</v>
      </c>
      <c r="J153" s="121"/>
    </row>
    <row r="154" spans="1:10" x14ac:dyDescent="0.3">
      <c r="A154" s="39" t="s">
        <v>245</v>
      </c>
      <c r="B154" s="119">
        <f>[1]лист!P33</f>
        <v>46480</v>
      </c>
      <c r="C154" s="119">
        <f>[1]лист!P62</f>
        <v>48920</v>
      </c>
      <c r="D154" s="40">
        <f>[1]лист!R33</f>
        <v>47410</v>
      </c>
      <c r="E154" s="40">
        <f>[1]лист!R62</f>
        <v>49900</v>
      </c>
      <c r="F154" s="57" t="s">
        <v>246</v>
      </c>
      <c r="G154" s="110">
        <f>[1]лист!P77</f>
        <v>50030</v>
      </c>
      <c r="H154" s="110"/>
      <c r="I154" s="41">
        <f>[1]лист!R77</f>
        <v>51030</v>
      </c>
      <c r="J154" s="41"/>
    </row>
    <row r="155" spans="1:10" ht="21" thickBot="1" x14ac:dyDescent="0.35">
      <c r="A155" s="39" t="s">
        <v>247</v>
      </c>
      <c r="B155" s="119">
        <f>[1]лист!P34</f>
        <v>0</v>
      </c>
      <c r="C155" s="119">
        <f>[1]лист!P63</f>
        <v>0</v>
      </c>
      <c r="D155" s="40">
        <f>[1]лист!R34</f>
        <v>0</v>
      </c>
      <c r="E155" s="40">
        <f>[1]лист!R63</f>
        <v>0</v>
      </c>
      <c r="F155" s="68" t="s">
        <v>248</v>
      </c>
      <c r="G155" s="106">
        <f>[1]лист!P78</f>
        <v>50030</v>
      </c>
      <c r="H155" s="106"/>
      <c r="I155" s="122">
        <f>[1]лист!R78</f>
        <v>51030</v>
      </c>
      <c r="J155" s="122"/>
    </row>
    <row r="156" spans="1:10" ht="21" thickBot="1" x14ac:dyDescent="0.35">
      <c r="A156" s="39" t="s">
        <v>249</v>
      </c>
      <c r="B156" s="53" t="s">
        <v>11</v>
      </c>
      <c r="C156" s="53"/>
      <c r="D156" s="53"/>
      <c r="E156" s="123"/>
      <c r="F156" s="29" t="s">
        <v>250</v>
      </c>
      <c r="G156" s="30"/>
      <c r="H156" s="30"/>
      <c r="I156" s="30"/>
      <c r="J156" s="31"/>
    </row>
    <row r="157" spans="1:10" x14ac:dyDescent="0.3">
      <c r="A157" s="39" t="s">
        <v>251</v>
      </c>
      <c r="B157" s="119">
        <f>[1]лист!P36</f>
        <v>46480</v>
      </c>
      <c r="C157" s="119">
        <f>[1]лист!P65</f>
        <v>48920</v>
      </c>
      <c r="D157" s="40">
        <f>[1]лист!R36</f>
        <v>47410</v>
      </c>
      <c r="E157" s="40">
        <f>[1]лист!R65</f>
        <v>49900</v>
      </c>
      <c r="F157" s="87" t="s">
        <v>252</v>
      </c>
      <c r="G157" s="104" t="s">
        <v>11</v>
      </c>
      <c r="H157" s="104"/>
      <c r="I157" s="104"/>
      <c r="J157" s="104"/>
    </row>
    <row r="158" spans="1:10" x14ac:dyDescent="0.3">
      <c r="A158" s="39" t="s">
        <v>253</v>
      </c>
      <c r="B158" s="119">
        <f>[1]лист!P37</f>
        <v>46480</v>
      </c>
      <c r="C158" s="119">
        <f>[1]лист!P66</f>
        <v>48920</v>
      </c>
      <c r="D158" s="40">
        <f>[1]лист!R37</f>
        <v>47410</v>
      </c>
      <c r="E158" s="40">
        <f>[1]лист!R66</f>
        <v>49900</v>
      </c>
      <c r="F158" s="57" t="s">
        <v>254</v>
      </c>
      <c r="G158" s="110"/>
      <c r="H158" s="110"/>
      <c r="I158" s="110"/>
      <c r="J158" s="110"/>
    </row>
    <row r="159" spans="1:10" x14ac:dyDescent="0.3">
      <c r="A159" s="118" t="s">
        <v>255</v>
      </c>
      <c r="B159" s="119">
        <f>[1]лист!P38</f>
        <v>0</v>
      </c>
      <c r="C159" s="119">
        <f>[1]лист!P67</f>
        <v>0</v>
      </c>
      <c r="D159" s="40">
        <f>[1]лист!R38</f>
        <v>0</v>
      </c>
      <c r="E159" s="40">
        <f>[1]лист!R67</f>
        <v>0</v>
      </c>
      <c r="F159" s="57" t="s">
        <v>256</v>
      </c>
      <c r="G159" s="110"/>
      <c r="H159" s="110"/>
      <c r="I159" s="110"/>
      <c r="J159" s="110"/>
    </row>
    <row r="160" spans="1:10" x14ac:dyDescent="0.3">
      <c r="A160" s="118" t="s">
        <v>257</v>
      </c>
      <c r="B160" s="119">
        <f>[1]лист!P39</f>
        <v>0</v>
      </c>
      <c r="C160" s="119">
        <f>[1]лист!P68</f>
        <v>0</v>
      </c>
      <c r="D160" s="40">
        <f>[1]лист!R39</f>
        <v>0</v>
      </c>
      <c r="E160" s="40">
        <f>[1]лист!R68</f>
        <v>0</v>
      </c>
      <c r="F160" s="57" t="s">
        <v>258</v>
      </c>
      <c r="G160" s="110"/>
      <c r="H160" s="110"/>
      <c r="I160" s="110"/>
      <c r="J160" s="110"/>
    </row>
    <row r="161" spans="1:10" x14ac:dyDescent="0.3">
      <c r="A161" s="57" t="s">
        <v>259</v>
      </c>
      <c r="B161" s="119">
        <f>[1]лист!P40</f>
        <v>0</v>
      </c>
      <c r="C161" s="119">
        <f>[1]лист!P69</f>
        <v>0</v>
      </c>
      <c r="D161" s="40">
        <f>[1]лист!R40</f>
        <v>0</v>
      </c>
      <c r="E161" s="40">
        <f>[1]лист!R69</f>
        <v>0</v>
      </c>
      <c r="F161" s="57" t="s">
        <v>260</v>
      </c>
      <c r="G161" s="110"/>
      <c r="H161" s="110"/>
      <c r="I161" s="110"/>
      <c r="J161" s="110"/>
    </row>
    <row r="162" spans="1:10" x14ac:dyDescent="0.3">
      <c r="A162" s="124"/>
      <c r="B162" s="124"/>
      <c r="C162" s="124"/>
      <c r="D162" s="124"/>
      <c r="E162" s="124"/>
      <c r="F162" s="125"/>
      <c r="G162" s="126"/>
      <c r="H162" s="126"/>
      <c r="I162" s="126"/>
      <c r="J162" s="127"/>
    </row>
    <row r="163" spans="1:10" ht="21" thickBot="1" x14ac:dyDescent="0.35">
      <c r="A163" s="128"/>
      <c r="B163" s="129"/>
      <c r="C163" s="129"/>
      <c r="D163" s="129"/>
      <c r="E163" s="130"/>
      <c r="F163" s="125"/>
      <c r="G163" s="126"/>
      <c r="H163" s="126"/>
      <c r="I163" s="83"/>
      <c r="J163" s="83"/>
    </row>
    <row r="164" spans="1:10" ht="21" thickBot="1" x14ac:dyDescent="0.35">
      <c r="A164" s="131" t="s">
        <v>3</v>
      </c>
      <c r="B164" s="132" t="s">
        <v>4</v>
      </c>
      <c r="C164" s="133"/>
      <c r="D164" s="133"/>
      <c r="E164" s="134"/>
      <c r="F164" s="131" t="s">
        <v>3</v>
      </c>
      <c r="G164" s="132" t="s">
        <v>4</v>
      </c>
      <c r="H164" s="133"/>
      <c r="I164" s="133"/>
      <c r="J164" s="134"/>
    </row>
    <row r="165" spans="1:10" ht="21" thickBot="1" x14ac:dyDescent="0.35">
      <c r="A165" s="135"/>
      <c r="B165" s="132" t="s">
        <v>5</v>
      </c>
      <c r="C165" s="134"/>
      <c r="D165" s="132" t="s">
        <v>6</v>
      </c>
      <c r="E165" s="134"/>
      <c r="F165" s="135"/>
      <c r="G165" s="132" t="s">
        <v>5</v>
      </c>
      <c r="H165" s="134"/>
      <c r="I165" s="132" t="s">
        <v>6</v>
      </c>
      <c r="J165" s="134"/>
    </row>
    <row r="166" spans="1:10" ht="21" thickBot="1" x14ac:dyDescent="0.35">
      <c r="A166" s="136" t="s">
        <v>261</v>
      </c>
      <c r="B166" s="137" t="s">
        <v>8</v>
      </c>
      <c r="C166" s="36" t="s">
        <v>9</v>
      </c>
      <c r="D166" s="138" t="s">
        <v>8</v>
      </c>
      <c r="E166" s="139" t="s">
        <v>9</v>
      </c>
      <c r="F166" s="136" t="s">
        <v>261</v>
      </c>
      <c r="G166" s="137" t="s">
        <v>8</v>
      </c>
      <c r="H166" s="36" t="s">
        <v>9</v>
      </c>
      <c r="I166" s="140" t="s">
        <v>8</v>
      </c>
      <c r="J166" s="139" t="s">
        <v>9</v>
      </c>
    </row>
    <row r="167" spans="1:10" x14ac:dyDescent="0.3">
      <c r="A167" s="87" t="s">
        <v>262</v>
      </c>
      <c r="B167" s="104" t="s">
        <v>11</v>
      </c>
      <c r="C167" s="104"/>
      <c r="D167" s="104"/>
      <c r="E167" s="141"/>
      <c r="F167" s="87" t="s">
        <v>263</v>
      </c>
      <c r="G167" s="104" t="s">
        <v>11</v>
      </c>
      <c r="H167" s="104"/>
      <c r="I167" s="104"/>
      <c r="J167" s="104"/>
    </row>
    <row r="168" spans="1:10" x14ac:dyDescent="0.3">
      <c r="A168" s="57" t="s">
        <v>264</v>
      </c>
      <c r="B168" s="110"/>
      <c r="C168" s="110"/>
      <c r="D168" s="110"/>
      <c r="E168" s="142"/>
      <c r="F168" s="57" t="s">
        <v>265</v>
      </c>
      <c r="G168" s="110"/>
      <c r="H168" s="110"/>
      <c r="I168" s="110"/>
      <c r="J168" s="110"/>
    </row>
    <row r="169" spans="1:10" x14ac:dyDescent="0.3">
      <c r="A169" s="57" t="s">
        <v>266</v>
      </c>
      <c r="B169" s="110"/>
      <c r="C169" s="110"/>
      <c r="D169" s="110"/>
      <c r="E169" s="142"/>
      <c r="F169" s="57" t="s">
        <v>267</v>
      </c>
      <c r="G169" s="110"/>
      <c r="H169" s="110"/>
      <c r="I169" s="110"/>
      <c r="J169" s="110"/>
    </row>
    <row r="170" spans="1:10" x14ac:dyDescent="0.3">
      <c r="A170" s="57" t="s">
        <v>268</v>
      </c>
      <c r="B170" s="110"/>
      <c r="C170" s="110"/>
      <c r="D170" s="110"/>
      <c r="E170" s="142"/>
      <c r="F170" s="57" t="s">
        <v>269</v>
      </c>
      <c r="G170" s="110"/>
      <c r="H170" s="110"/>
      <c r="I170" s="110"/>
      <c r="J170" s="110"/>
    </row>
    <row r="171" spans="1:10" x14ac:dyDescent="0.3">
      <c r="A171" s="57" t="s">
        <v>270</v>
      </c>
      <c r="B171" s="110"/>
      <c r="C171" s="110"/>
      <c r="D171" s="110"/>
      <c r="E171" s="142"/>
      <c r="F171" s="57" t="s">
        <v>271</v>
      </c>
      <c r="G171" s="110"/>
      <c r="H171" s="110"/>
      <c r="I171" s="110"/>
      <c r="J171" s="110"/>
    </row>
    <row r="172" spans="1:10" x14ac:dyDescent="0.3">
      <c r="A172" s="57" t="s">
        <v>272</v>
      </c>
      <c r="B172" s="110"/>
      <c r="C172" s="110"/>
      <c r="D172" s="110"/>
      <c r="E172" s="142"/>
      <c r="F172" s="57" t="s">
        <v>273</v>
      </c>
      <c r="G172" s="110"/>
      <c r="H172" s="110"/>
      <c r="I172" s="110"/>
      <c r="J172" s="110"/>
    </row>
    <row r="173" spans="1:10" x14ac:dyDescent="0.3">
      <c r="A173" s="57" t="s">
        <v>274</v>
      </c>
      <c r="B173" s="110"/>
      <c r="C173" s="110"/>
      <c r="D173" s="110"/>
      <c r="E173" s="142"/>
      <c r="F173" s="57" t="s">
        <v>275</v>
      </c>
      <c r="G173" s="110"/>
      <c r="H173" s="110"/>
      <c r="I173" s="110"/>
      <c r="J173" s="110"/>
    </row>
    <row r="174" spans="1:10" x14ac:dyDescent="0.3">
      <c r="A174" s="57" t="s">
        <v>276</v>
      </c>
      <c r="B174" s="110"/>
      <c r="C174" s="110"/>
      <c r="D174" s="110"/>
      <c r="E174" s="142"/>
      <c r="F174" s="57" t="s">
        <v>277</v>
      </c>
      <c r="G174" s="110"/>
      <c r="H174" s="110"/>
      <c r="I174" s="110"/>
      <c r="J174" s="110"/>
    </row>
    <row r="175" spans="1:10" x14ac:dyDescent="0.3">
      <c r="A175" s="57" t="s">
        <v>278</v>
      </c>
      <c r="B175" s="110"/>
      <c r="C175" s="110"/>
      <c r="D175" s="110"/>
      <c r="E175" s="142"/>
      <c r="F175" s="57" t="s">
        <v>279</v>
      </c>
      <c r="G175" s="110"/>
      <c r="H175" s="110"/>
      <c r="I175" s="110"/>
      <c r="J175" s="110"/>
    </row>
    <row r="176" spans="1:10" x14ac:dyDescent="0.3">
      <c r="A176" s="57" t="s">
        <v>280</v>
      </c>
      <c r="B176" s="110"/>
      <c r="C176" s="110"/>
      <c r="D176" s="110"/>
      <c r="E176" s="142"/>
      <c r="F176" s="57" t="s">
        <v>281</v>
      </c>
      <c r="G176" s="110"/>
      <c r="H176" s="110"/>
      <c r="I176" s="110"/>
      <c r="J176" s="110"/>
    </row>
    <row r="177" spans="1:10" x14ac:dyDescent="0.3">
      <c r="A177" s="57" t="s">
        <v>282</v>
      </c>
      <c r="B177" s="110"/>
      <c r="C177" s="110"/>
      <c r="D177" s="110"/>
      <c r="E177" s="142"/>
      <c r="F177" s="57" t="s">
        <v>283</v>
      </c>
      <c r="G177" s="110"/>
      <c r="H177" s="110"/>
      <c r="I177" s="110"/>
      <c r="J177" s="110"/>
    </row>
    <row r="178" spans="1:10" ht="21" thickBot="1" x14ac:dyDescent="0.35">
      <c r="A178" s="68" t="s">
        <v>284</v>
      </c>
      <c r="B178" s="106"/>
      <c r="C178" s="106"/>
      <c r="D178" s="106"/>
      <c r="E178" s="143"/>
      <c r="F178" s="57" t="s">
        <v>285</v>
      </c>
      <c r="G178" s="110"/>
      <c r="H178" s="110"/>
      <c r="I178" s="110"/>
      <c r="J178" s="110"/>
    </row>
    <row r="179" spans="1:10" ht="21" thickBot="1" x14ac:dyDescent="0.35">
      <c r="A179" s="144" t="s">
        <v>286</v>
      </c>
      <c r="B179" s="35" t="s">
        <v>8</v>
      </c>
      <c r="C179" s="36" t="s">
        <v>9</v>
      </c>
      <c r="D179" s="38" t="s">
        <v>8</v>
      </c>
      <c r="E179" s="36" t="s">
        <v>9</v>
      </c>
      <c r="F179" s="97" t="s">
        <v>287</v>
      </c>
      <c r="G179" s="110"/>
      <c r="H179" s="110"/>
      <c r="I179" s="110"/>
      <c r="J179" s="110"/>
    </row>
    <row r="180" spans="1:10" x14ac:dyDescent="0.3">
      <c r="A180" s="87" t="s">
        <v>288</v>
      </c>
      <c r="B180" s="104" t="s">
        <v>11</v>
      </c>
      <c r="C180" s="104"/>
      <c r="D180" s="104"/>
      <c r="E180" s="141"/>
      <c r="F180" s="57" t="s">
        <v>289</v>
      </c>
      <c r="G180" s="110"/>
      <c r="H180" s="110"/>
      <c r="I180" s="110"/>
      <c r="J180" s="110"/>
    </row>
    <row r="181" spans="1:10" x14ac:dyDescent="0.3">
      <c r="A181" s="57" t="s">
        <v>290</v>
      </c>
      <c r="B181" s="110"/>
      <c r="C181" s="110"/>
      <c r="D181" s="110"/>
      <c r="E181" s="142"/>
      <c r="F181" s="57" t="s">
        <v>291</v>
      </c>
      <c r="G181" s="110"/>
      <c r="H181" s="110"/>
      <c r="I181" s="110"/>
      <c r="J181" s="110"/>
    </row>
    <row r="182" spans="1:10" x14ac:dyDescent="0.3">
      <c r="A182" s="57" t="s">
        <v>292</v>
      </c>
      <c r="B182" s="110"/>
      <c r="C182" s="110"/>
      <c r="D182" s="110"/>
      <c r="E182" s="142"/>
      <c r="F182" s="57" t="s">
        <v>293</v>
      </c>
      <c r="G182" s="110"/>
      <c r="H182" s="110"/>
      <c r="I182" s="110"/>
      <c r="J182" s="110"/>
    </row>
    <row r="183" spans="1:10" x14ac:dyDescent="0.3">
      <c r="A183" s="57" t="s">
        <v>294</v>
      </c>
      <c r="B183" s="110"/>
      <c r="C183" s="110"/>
      <c r="D183" s="110"/>
      <c r="E183" s="142"/>
      <c r="F183" s="57" t="s">
        <v>295</v>
      </c>
      <c r="G183" s="110"/>
      <c r="H183" s="110"/>
      <c r="I183" s="110"/>
      <c r="J183" s="110"/>
    </row>
    <row r="184" spans="1:10" x14ac:dyDescent="0.3">
      <c r="A184" s="57" t="s">
        <v>296</v>
      </c>
      <c r="B184" s="110"/>
      <c r="C184" s="110"/>
      <c r="D184" s="110"/>
      <c r="E184" s="142"/>
      <c r="F184" s="57" t="s">
        <v>297</v>
      </c>
      <c r="G184" s="110"/>
      <c r="H184" s="110"/>
      <c r="I184" s="110"/>
      <c r="J184" s="110"/>
    </row>
    <row r="185" spans="1:10" x14ac:dyDescent="0.3">
      <c r="A185" s="57" t="s">
        <v>298</v>
      </c>
      <c r="B185" s="110"/>
      <c r="C185" s="110"/>
      <c r="D185" s="110"/>
      <c r="E185" s="142"/>
      <c r="F185" s="57" t="s">
        <v>299</v>
      </c>
      <c r="G185" s="110"/>
      <c r="H185" s="110"/>
      <c r="I185" s="110"/>
      <c r="J185" s="110"/>
    </row>
    <row r="186" spans="1:10" x14ac:dyDescent="0.3">
      <c r="A186" s="57" t="s">
        <v>300</v>
      </c>
      <c r="B186" s="110"/>
      <c r="C186" s="110"/>
      <c r="D186" s="110"/>
      <c r="E186" s="142"/>
      <c r="F186" s="57" t="s">
        <v>301</v>
      </c>
      <c r="G186" s="110"/>
      <c r="H186" s="110"/>
      <c r="I186" s="110"/>
      <c r="J186" s="110"/>
    </row>
    <row r="187" spans="1:10" x14ac:dyDescent="0.3">
      <c r="A187" s="57" t="s">
        <v>302</v>
      </c>
      <c r="B187" s="110"/>
      <c r="C187" s="110"/>
      <c r="D187" s="110"/>
      <c r="E187" s="142"/>
      <c r="F187" s="57" t="s">
        <v>303</v>
      </c>
      <c r="G187" s="110"/>
      <c r="H187" s="110"/>
      <c r="I187" s="110"/>
      <c r="J187" s="110"/>
    </row>
    <row r="188" spans="1:10" x14ac:dyDescent="0.3">
      <c r="A188" s="57" t="s">
        <v>304</v>
      </c>
      <c r="B188" s="110"/>
      <c r="C188" s="110"/>
      <c r="D188" s="110"/>
      <c r="E188" s="142"/>
      <c r="F188" s="57" t="s">
        <v>305</v>
      </c>
      <c r="G188" s="110"/>
      <c r="H188" s="110"/>
      <c r="I188" s="110"/>
      <c r="J188" s="110"/>
    </row>
    <row r="189" spans="1:10" x14ac:dyDescent="0.3">
      <c r="A189" s="57" t="s">
        <v>306</v>
      </c>
      <c r="B189" s="110"/>
      <c r="C189" s="110"/>
      <c r="D189" s="110"/>
      <c r="E189" s="142"/>
      <c r="F189" s="57" t="s">
        <v>307</v>
      </c>
      <c r="G189" s="110"/>
      <c r="H189" s="110"/>
      <c r="I189" s="110"/>
      <c r="J189" s="110"/>
    </row>
    <row r="190" spans="1:10" ht="21" thickBot="1" x14ac:dyDescent="0.35">
      <c r="A190" s="68" t="s">
        <v>308</v>
      </c>
      <c r="B190" s="106"/>
      <c r="C190" s="106"/>
      <c r="D190" s="106"/>
      <c r="E190" s="143"/>
      <c r="F190" s="57" t="s">
        <v>309</v>
      </c>
      <c r="G190" s="110"/>
      <c r="H190" s="110"/>
      <c r="I190" s="110"/>
      <c r="J190" s="110"/>
    </row>
    <row r="191" spans="1:10" ht="21" thickBot="1" x14ac:dyDescent="0.35">
      <c r="A191" s="36" t="s">
        <v>310</v>
      </c>
      <c r="B191" s="29" t="s">
        <v>48</v>
      </c>
      <c r="C191" s="30"/>
      <c r="D191" s="30"/>
      <c r="E191" s="31"/>
      <c r="F191" s="97" t="s">
        <v>311</v>
      </c>
      <c r="G191" s="110"/>
      <c r="H191" s="110"/>
      <c r="I191" s="110"/>
      <c r="J191" s="110"/>
    </row>
    <row r="192" spans="1:10" x14ac:dyDescent="0.3">
      <c r="A192" s="87" t="s">
        <v>312</v>
      </c>
      <c r="B192" s="104" t="s">
        <v>11</v>
      </c>
      <c r="C192" s="104"/>
      <c r="D192" s="104"/>
      <c r="E192" s="104"/>
      <c r="F192" s="97" t="s">
        <v>313</v>
      </c>
      <c r="G192" s="110"/>
      <c r="H192" s="110"/>
      <c r="I192" s="110"/>
      <c r="J192" s="110"/>
    </row>
    <row r="193" spans="1:10" x14ac:dyDescent="0.3">
      <c r="A193" s="57" t="s">
        <v>314</v>
      </c>
      <c r="B193" s="110"/>
      <c r="C193" s="110"/>
      <c r="D193" s="110"/>
      <c r="E193" s="110"/>
      <c r="F193" s="97" t="s">
        <v>315</v>
      </c>
      <c r="G193" s="110"/>
      <c r="H193" s="110"/>
      <c r="I193" s="110"/>
      <c r="J193" s="110"/>
    </row>
    <row r="194" spans="1:10" x14ac:dyDescent="0.3">
      <c r="A194" s="57" t="s">
        <v>316</v>
      </c>
      <c r="B194" s="110"/>
      <c r="C194" s="110"/>
      <c r="D194" s="110"/>
      <c r="E194" s="110"/>
      <c r="F194" s="97" t="s">
        <v>317</v>
      </c>
      <c r="G194" s="110"/>
      <c r="H194" s="110"/>
      <c r="I194" s="110"/>
      <c r="J194" s="110"/>
    </row>
    <row r="195" spans="1:10" ht="21" thickBot="1" x14ac:dyDescent="0.35">
      <c r="A195" s="57" t="s">
        <v>318</v>
      </c>
      <c r="B195" s="110"/>
      <c r="C195" s="110"/>
      <c r="D195" s="110"/>
      <c r="E195" s="110"/>
      <c r="F195" s="145"/>
      <c r="G195" s="145"/>
      <c r="H195" s="145"/>
      <c r="I195" s="145"/>
      <c r="J195" s="145"/>
    </row>
    <row r="196" spans="1:10" ht="21" thickBot="1" x14ac:dyDescent="0.35">
      <c r="A196" s="57" t="s">
        <v>319</v>
      </c>
      <c r="B196" s="110"/>
      <c r="C196" s="110"/>
      <c r="D196" s="110"/>
      <c r="E196" s="142"/>
      <c r="F196" s="29" t="s">
        <v>320</v>
      </c>
      <c r="G196" s="30"/>
      <c r="H196" s="30"/>
      <c r="I196" s="30"/>
      <c r="J196" s="31"/>
    </row>
    <row r="197" spans="1:10" x14ac:dyDescent="0.3">
      <c r="A197" s="57" t="s">
        <v>321</v>
      </c>
      <c r="B197" s="110"/>
      <c r="C197" s="110"/>
      <c r="D197" s="110"/>
      <c r="E197" s="142"/>
      <c r="F197" s="87" t="s">
        <v>322</v>
      </c>
      <c r="G197" s="104" t="s">
        <v>11</v>
      </c>
      <c r="H197" s="104"/>
      <c r="I197" s="104"/>
      <c r="J197" s="104"/>
    </row>
    <row r="198" spans="1:10" ht="21" thickBot="1" x14ac:dyDescent="0.35">
      <c r="A198" s="68" t="s">
        <v>323</v>
      </c>
      <c r="B198" s="106"/>
      <c r="C198" s="106"/>
      <c r="D198" s="106"/>
      <c r="E198" s="143"/>
      <c r="F198" s="57" t="s">
        <v>324</v>
      </c>
      <c r="G198" s="110"/>
      <c r="H198" s="110"/>
      <c r="I198" s="110"/>
      <c r="J198" s="110"/>
    </row>
    <row r="199" spans="1:10" ht="21" thickBot="1" x14ac:dyDescent="0.35">
      <c r="A199" s="36" t="s">
        <v>325</v>
      </c>
      <c r="B199" s="29" t="s">
        <v>48</v>
      </c>
      <c r="C199" s="30"/>
      <c r="D199" s="30"/>
      <c r="E199" s="31"/>
      <c r="F199" s="97" t="s">
        <v>326</v>
      </c>
      <c r="G199" s="110"/>
      <c r="H199" s="110"/>
      <c r="I199" s="110"/>
      <c r="J199" s="110"/>
    </row>
    <row r="200" spans="1:10" x14ac:dyDescent="0.3">
      <c r="A200" s="87" t="s">
        <v>327</v>
      </c>
      <c r="B200" s="104" t="s">
        <v>11</v>
      </c>
      <c r="C200" s="104"/>
      <c r="D200" s="104"/>
      <c r="E200" s="141"/>
      <c r="F200" s="57" t="s">
        <v>328</v>
      </c>
      <c r="G200" s="110"/>
      <c r="H200" s="110"/>
      <c r="I200" s="110"/>
      <c r="J200" s="110"/>
    </row>
    <row r="201" spans="1:10" x14ac:dyDescent="0.3">
      <c r="A201" s="57" t="s">
        <v>329</v>
      </c>
      <c r="B201" s="110"/>
      <c r="C201" s="110"/>
      <c r="D201" s="110"/>
      <c r="E201" s="142"/>
      <c r="F201" s="57" t="s">
        <v>330</v>
      </c>
      <c r="G201" s="110"/>
      <c r="H201" s="110"/>
      <c r="I201" s="110"/>
      <c r="J201" s="110"/>
    </row>
    <row r="202" spans="1:10" x14ac:dyDescent="0.3">
      <c r="A202" s="57" t="s">
        <v>331</v>
      </c>
      <c r="B202" s="110"/>
      <c r="C202" s="110"/>
      <c r="D202" s="110"/>
      <c r="E202" s="142"/>
      <c r="F202" s="57" t="s">
        <v>332</v>
      </c>
      <c r="G202" s="110"/>
      <c r="H202" s="110"/>
      <c r="I202" s="110"/>
      <c r="J202" s="110"/>
    </row>
    <row r="203" spans="1:10" x14ac:dyDescent="0.3">
      <c r="A203" s="57" t="s">
        <v>333</v>
      </c>
      <c r="B203" s="110"/>
      <c r="C203" s="110"/>
      <c r="D203" s="110"/>
      <c r="E203" s="142"/>
      <c r="F203" s="57" t="s">
        <v>334</v>
      </c>
      <c r="G203" s="110"/>
      <c r="H203" s="110"/>
      <c r="I203" s="110"/>
      <c r="J203" s="110"/>
    </row>
    <row r="204" spans="1:10" ht="21" thickBot="1" x14ac:dyDescent="0.35">
      <c r="A204" s="68" t="s">
        <v>335</v>
      </c>
      <c r="B204" s="106"/>
      <c r="C204" s="106"/>
      <c r="D204" s="106"/>
      <c r="E204" s="143"/>
      <c r="F204" s="57" t="s">
        <v>336</v>
      </c>
      <c r="G204" s="110"/>
      <c r="H204" s="110"/>
      <c r="I204" s="110"/>
      <c r="J204" s="110"/>
    </row>
    <row r="205" spans="1:10" ht="21" thickBot="1" x14ac:dyDescent="0.35">
      <c r="A205" s="29" t="s">
        <v>337</v>
      </c>
      <c r="B205" s="30"/>
      <c r="C205" s="30"/>
      <c r="D205" s="30"/>
      <c r="E205" s="31"/>
      <c r="F205" s="97" t="s">
        <v>338</v>
      </c>
      <c r="G205" s="110"/>
      <c r="H205" s="110"/>
      <c r="I205" s="110"/>
      <c r="J205" s="110"/>
    </row>
    <row r="206" spans="1:10" x14ac:dyDescent="0.3">
      <c r="A206" s="87" t="s">
        <v>337</v>
      </c>
      <c r="B206" s="104" t="s">
        <v>11</v>
      </c>
      <c r="C206" s="104"/>
      <c r="D206" s="104"/>
      <c r="E206" s="141"/>
      <c r="F206" s="57" t="s">
        <v>339</v>
      </c>
      <c r="G206" s="110"/>
      <c r="H206" s="110"/>
      <c r="I206" s="110"/>
      <c r="J206" s="110"/>
    </row>
    <row r="207" spans="1:10" x14ac:dyDescent="0.3">
      <c r="A207" s="57" t="s">
        <v>340</v>
      </c>
      <c r="B207" s="110"/>
      <c r="C207" s="110"/>
      <c r="D207" s="110"/>
      <c r="E207" s="142"/>
      <c r="F207" s="57" t="s">
        <v>341</v>
      </c>
      <c r="G207" s="110"/>
      <c r="H207" s="110"/>
      <c r="I207" s="110"/>
      <c r="J207" s="110"/>
    </row>
    <row r="208" spans="1:10" x14ac:dyDescent="0.3">
      <c r="A208" s="57" t="s">
        <v>342</v>
      </c>
      <c r="B208" s="110"/>
      <c r="C208" s="110"/>
      <c r="D208" s="110"/>
      <c r="E208" s="142"/>
      <c r="F208" s="57" t="s">
        <v>343</v>
      </c>
      <c r="G208" s="110"/>
      <c r="H208" s="110"/>
      <c r="I208" s="110"/>
      <c r="J208" s="110"/>
    </row>
    <row r="209" spans="1:10" x14ac:dyDescent="0.3">
      <c r="A209" s="57" t="s">
        <v>344</v>
      </c>
      <c r="B209" s="110"/>
      <c r="C209" s="110"/>
      <c r="D209" s="110"/>
      <c r="E209" s="142"/>
      <c r="F209" s="57" t="s">
        <v>345</v>
      </c>
      <c r="G209" s="110"/>
      <c r="H209" s="110"/>
      <c r="I209" s="110"/>
      <c r="J209" s="110"/>
    </row>
    <row r="210" spans="1:10" x14ac:dyDescent="0.3">
      <c r="A210" s="146"/>
      <c r="B210" s="147"/>
      <c r="C210" s="147"/>
      <c r="D210" s="147"/>
      <c r="E210" s="147"/>
      <c r="F210" s="146"/>
      <c r="G210" s="148"/>
      <c r="H210" s="149"/>
      <c r="I210" s="149"/>
      <c r="J210" s="149"/>
    </row>
    <row r="211" spans="1:10" ht="26.25" thickBot="1" x14ac:dyDescent="0.4">
      <c r="A211" s="150"/>
      <c r="B211" s="151"/>
      <c r="C211" s="151"/>
      <c r="D211" s="151"/>
      <c r="E211" s="151"/>
      <c r="F211" s="150"/>
      <c r="G211" s="126"/>
      <c r="H211" s="126"/>
      <c r="I211" s="152"/>
      <c r="J211" s="83"/>
    </row>
    <row r="212" spans="1:10" ht="21" thickBot="1" x14ac:dyDescent="0.35">
      <c r="A212" s="72" t="s">
        <v>3</v>
      </c>
      <c r="B212" s="74"/>
      <c r="C212" s="72" t="s">
        <v>346</v>
      </c>
      <c r="D212" s="153"/>
      <c r="E212" s="154"/>
      <c r="F212" s="144" t="s">
        <v>347</v>
      </c>
      <c r="G212" s="72" t="s">
        <v>348</v>
      </c>
      <c r="H212" s="73"/>
      <c r="I212" s="74"/>
      <c r="J212" s="149"/>
    </row>
    <row r="213" spans="1:10" ht="21" thickBot="1" x14ac:dyDescent="0.35">
      <c r="A213" s="29" t="s">
        <v>349</v>
      </c>
      <c r="B213" s="30"/>
      <c r="C213" s="30"/>
      <c r="D213" s="30"/>
      <c r="E213" s="30"/>
      <c r="F213" s="30"/>
      <c r="G213" s="30"/>
      <c r="H213" s="30"/>
      <c r="I213" s="31"/>
      <c r="J213" s="149"/>
    </row>
    <row r="214" spans="1:10" ht="36.75" customHeight="1" x14ac:dyDescent="0.3">
      <c r="A214" s="155" t="s">
        <v>350</v>
      </c>
      <c r="B214" s="156"/>
      <c r="C214" s="104" t="s">
        <v>11</v>
      </c>
      <c r="D214" s="104"/>
      <c r="E214" s="104"/>
      <c r="F214" s="104"/>
      <c r="G214" s="104"/>
      <c r="H214" s="104"/>
      <c r="I214" s="104"/>
      <c r="J214" s="149"/>
    </row>
    <row r="215" spans="1:10" ht="36.75" customHeight="1" x14ac:dyDescent="0.3">
      <c r="A215" s="157" t="s">
        <v>351</v>
      </c>
      <c r="B215" s="158"/>
      <c r="C215" s="110"/>
      <c r="D215" s="110"/>
      <c r="E215" s="110"/>
      <c r="F215" s="110"/>
      <c r="G215" s="110"/>
      <c r="H215" s="110"/>
      <c r="I215" s="110"/>
      <c r="J215" s="149"/>
    </row>
    <row r="216" spans="1:10" ht="36.75" customHeight="1" x14ac:dyDescent="0.3">
      <c r="A216" s="157" t="s">
        <v>352</v>
      </c>
      <c r="B216" s="158"/>
      <c r="C216" s="110"/>
      <c r="D216" s="110"/>
      <c r="E216" s="110"/>
      <c r="F216" s="110"/>
      <c r="G216" s="110"/>
      <c r="H216" s="110"/>
      <c r="I216" s="110"/>
      <c r="J216" s="149"/>
    </row>
    <row r="217" spans="1:10" ht="36.75" customHeight="1" x14ac:dyDescent="0.3">
      <c r="A217" s="157" t="s">
        <v>353</v>
      </c>
      <c r="B217" s="158"/>
      <c r="C217" s="110"/>
      <c r="D217" s="110"/>
      <c r="E217" s="110"/>
      <c r="F217" s="110"/>
      <c r="G217" s="110"/>
      <c r="H217" s="110"/>
      <c r="I217" s="110"/>
      <c r="J217" s="149"/>
    </row>
    <row r="218" spans="1:10" ht="36.75" customHeight="1" x14ac:dyDescent="0.3">
      <c r="A218" s="157" t="s">
        <v>354</v>
      </c>
      <c r="B218" s="158"/>
      <c r="C218" s="110"/>
      <c r="D218" s="110"/>
      <c r="E218" s="110"/>
      <c r="F218" s="110"/>
      <c r="G218" s="110"/>
      <c r="H218" s="110"/>
      <c r="I218" s="110"/>
      <c r="J218" s="149"/>
    </row>
    <row r="219" spans="1:10" ht="37.5" customHeight="1" thickBot="1" x14ac:dyDescent="0.35">
      <c r="A219" s="159" t="s">
        <v>355</v>
      </c>
      <c r="B219" s="160"/>
      <c r="C219" s="106"/>
      <c r="D219" s="106"/>
      <c r="E219" s="106"/>
      <c r="F219" s="106"/>
      <c r="G219" s="106"/>
      <c r="H219" s="106"/>
      <c r="I219" s="106"/>
      <c r="J219" s="149"/>
    </row>
    <row r="220" spans="1:10" ht="21" thickBot="1" x14ac:dyDescent="0.35">
      <c r="A220" s="29" t="s">
        <v>356</v>
      </c>
      <c r="B220" s="30"/>
      <c r="C220" s="30"/>
      <c r="D220" s="30"/>
      <c r="E220" s="30"/>
      <c r="F220" s="30"/>
      <c r="G220" s="30"/>
      <c r="H220" s="30"/>
      <c r="I220" s="31"/>
      <c r="J220" s="149"/>
    </row>
    <row r="221" spans="1:10" ht="37.5" customHeight="1" thickBot="1" x14ac:dyDescent="0.35">
      <c r="A221" s="161" t="s">
        <v>357</v>
      </c>
      <c r="B221" s="162"/>
      <c r="C221" s="104" t="s">
        <v>11</v>
      </c>
      <c r="D221" s="104"/>
      <c r="E221" s="104"/>
      <c r="F221" s="104"/>
      <c r="G221" s="104"/>
      <c r="H221" s="104"/>
      <c r="I221" s="104"/>
      <c r="J221" s="149"/>
    </row>
    <row r="222" spans="1:10" x14ac:dyDescent="0.3">
      <c r="A222" s="163" t="s">
        <v>358</v>
      </c>
      <c r="B222" s="164"/>
      <c r="C222" s="164"/>
      <c r="D222" s="164"/>
      <c r="E222" s="164"/>
      <c r="F222" s="164"/>
      <c r="G222" s="164"/>
      <c r="H222" s="164"/>
      <c r="I222" s="165"/>
      <c r="J222" s="149"/>
    </row>
    <row r="223" spans="1:10" x14ac:dyDescent="0.3">
      <c r="A223" s="166" t="s">
        <v>359</v>
      </c>
      <c r="B223" s="166"/>
      <c r="C223" s="110" t="s">
        <v>11</v>
      </c>
      <c r="D223" s="110"/>
      <c r="E223" s="110"/>
      <c r="F223" s="110"/>
      <c r="G223" s="110"/>
      <c r="H223" s="110"/>
      <c r="I223" s="110"/>
      <c r="J223" s="149"/>
    </row>
    <row r="224" spans="1:10" x14ac:dyDescent="0.3">
      <c r="A224" s="166" t="s">
        <v>360</v>
      </c>
      <c r="B224" s="166"/>
      <c r="C224" s="110"/>
      <c r="D224" s="110"/>
      <c r="E224" s="110"/>
      <c r="F224" s="110"/>
      <c r="G224" s="110"/>
      <c r="H224" s="110"/>
      <c r="I224" s="110"/>
      <c r="J224" s="149"/>
    </row>
    <row r="225" spans="1:10" x14ac:dyDescent="0.3">
      <c r="A225" s="166" t="s">
        <v>361</v>
      </c>
      <c r="B225" s="166"/>
      <c r="C225" s="110"/>
      <c r="D225" s="110"/>
      <c r="E225" s="110"/>
      <c r="F225" s="110"/>
      <c r="G225" s="110"/>
      <c r="H225" s="110"/>
      <c r="I225" s="110"/>
      <c r="J225" s="149"/>
    </row>
    <row r="226" spans="1:10" x14ac:dyDescent="0.3">
      <c r="A226" s="166" t="s">
        <v>362</v>
      </c>
      <c r="B226" s="166"/>
      <c r="C226" s="110"/>
      <c r="D226" s="110"/>
      <c r="E226" s="110"/>
      <c r="F226" s="110"/>
      <c r="G226" s="110"/>
      <c r="H226" s="110"/>
      <c r="I226" s="110"/>
      <c r="J226" s="149"/>
    </row>
    <row r="227" spans="1:10" ht="37.5" customHeight="1" thickBot="1" x14ac:dyDescent="0.35">
      <c r="A227" s="159" t="s">
        <v>363</v>
      </c>
      <c r="B227" s="160"/>
      <c r="C227" s="106"/>
      <c r="D227" s="106"/>
      <c r="E227" s="106"/>
      <c r="F227" s="106"/>
      <c r="G227" s="106"/>
      <c r="H227" s="106"/>
      <c r="I227" s="106"/>
      <c r="J227" s="149"/>
    </row>
    <row r="228" spans="1:10" ht="21" thickBot="1" x14ac:dyDescent="0.35">
      <c r="A228" s="29" t="s">
        <v>364</v>
      </c>
      <c r="B228" s="30"/>
      <c r="C228" s="30"/>
      <c r="D228" s="30"/>
      <c r="E228" s="30"/>
      <c r="F228" s="30"/>
      <c r="G228" s="30"/>
      <c r="H228" s="30"/>
      <c r="I228" s="31"/>
      <c r="J228" s="149"/>
    </row>
    <row r="229" spans="1:10" ht="37.5" customHeight="1" x14ac:dyDescent="0.3">
      <c r="A229" s="155" t="s">
        <v>365</v>
      </c>
      <c r="B229" s="156"/>
      <c r="C229" s="104" t="s">
        <v>11</v>
      </c>
      <c r="D229" s="104"/>
      <c r="E229" s="104"/>
      <c r="F229" s="104"/>
      <c r="G229" s="104"/>
      <c r="H229" s="104"/>
      <c r="I229" s="104"/>
      <c r="J229" s="149"/>
    </row>
    <row r="230" spans="1:10" ht="37.5" customHeight="1" thickBot="1" x14ac:dyDescent="0.35">
      <c r="A230" s="159" t="s">
        <v>366</v>
      </c>
      <c r="B230" s="160"/>
      <c r="C230" s="106"/>
      <c r="D230" s="106"/>
      <c r="E230" s="106"/>
      <c r="F230" s="106"/>
      <c r="G230" s="106"/>
      <c r="H230" s="106"/>
      <c r="I230" s="106"/>
      <c r="J230" s="149"/>
    </row>
    <row r="231" spans="1:10" ht="21" thickBot="1" x14ac:dyDescent="0.35">
      <c r="A231" s="29" t="s">
        <v>367</v>
      </c>
      <c r="B231" s="30"/>
      <c r="C231" s="30"/>
      <c r="D231" s="30"/>
      <c r="E231" s="30"/>
      <c r="F231" s="30"/>
      <c r="G231" s="30"/>
      <c r="H231" s="30"/>
      <c r="I231" s="31"/>
      <c r="J231" s="149"/>
    </row>
    <row r="232" spans="1:10" ht="37.5" customHeight="1" thickBot="1" x14ac:dyDescent="0.35">
      <c r="A232" s="161" t="s">
        <v>368</v>
      </c>
      <c r="B232" s="162"/>
      <c r="C232" s="167" t="s">
        <v>11</v>
      </c>
      <c r="D232" s="167"/>
      <c r="E232" s="167"/>
      <c r="F232" s="167"/>
      <c r="G232" s="167"/>
      <c r="H232" s="167"/>
      <c r="I232" s="167"/>
      <c r="J232" s="149"/>
    </row>
    <row r="233" spans="1:10" ht="21" thickBot="1" x14ac:dyDescent="0.35">
      <c r="A233" s="29" t="s">
        <v>369</v>
      </c>
      <c r="B233" s="30"/>
      <c r="C233" s="30"/>
      <c r="D233" s="30"/>
      <c r="E233" s="30"/>
      <c r="F233" s="30"/>
      <c r="G233" s="30"/>
      <c r="H233" s="30"/>
      <c r="I233" s="31"/>
      <c r="J233" s="149"/>
    </row>
    <row r="234" spans="1:10" x14ac:dyDescent="0.3">
      <c r="A234" s="168" t="s">
        <v>370</v>
      </c>
      <c r="B234" s="169"/>
      <c r="C234" s="104" t="s">
        <v>11</v>
      </c>
      <c r="D234" s="104"/>
      <c r="E234" s="104"/>
      <c r="F234" s="104"/>
      <c r="G234" s="104"/>
      <c r="H234" s="104"/>
      <c r="I234" s="104"/>
      <c r="J234" s="149"/>
    </row>
    <row r="235" spans="1:10" x14ac:dyDescent="0.3">
      <c r="A235" s="170"/>
      <c r="B235" s="171"/>
      <c r="C235" s="171"/>
      <c r="D235" s="171"/>
      <c r="E235" s="171"/>
      <c r="F235" s="170"/>
      <c r="G235" s="172"/>
      <c r="H235" s="172"/>
      <c r="I235" s="172"/>
      <c r="J235" s="172"/>
    </row>
    <row r="236" spans="1:10" x14ac:dyDescent="0.3">
      <c r="A236" s="96"/>
      <c r="B236" s="173"/>
      <c r="C236" s="174"/>
      <c r="D236" s="173"/>
      <c r="E236" s="145"/>
      <c r="F236" s="145"/>
      <c r="G236" s="173"/>
      <c r="H236" s="175"/>
      <c r="I236" s="145"/>
      <c r="J236" s="145"/>
    </row>
    <row r="237" spans="1:10" x14ac:dyDescent="0.3">
      <c r="A237" s="175"/>
      <c r="B237" s="175"/>
      <c r="C237" s="176" t="s">
        <v>371</v>
      </c>
      <c r="D237" s="175"/>
      <c r="E237" s="175"/>
      <c r="F237" s="175"/>
      <c r="G237" s="175"/>
      <c r="H237" s="175"/>
      <c r="I237" s="175"/>
      <c r="J237" s="175"/>
    </row>
    <row r="238" spans="1:10" x14ac:dyDescent="0.3">
      <c r="A238" s="175"/>
      <c r="B238" s="175"/>
      <c r="C238" s="175"/>
      <c r="D238" s="175"/>
      <c r="E238" s="175"/>
      <c r="F238" s="175"/>
      <c r="G238" s="175"/>
      <c r="H238" s="175"/>
      <c r="I238" s="175"/>
      <c r="J238" s="175"/>
    </row>
    <row r="239" spans="1:10" x14ac:dyDescent="0.3">
      <c r="A239" s="177" t="s">
        <v>372</v>
      </c>
      <c r="B239" s="178" t="s">
        <v>373</v>
      </c>
      <c r="C239" s="175"/>
      <c r="D239" s="175"/>
      <c r="E239" s="175"/>
      <c r="F239" s="175"/>
      <c r="G239" s="175"/>
      <c r="H239" s="175"/>
      <c r="I239" s="175"/>
      <c r="J239" s="175"/>
    </row>
    <row r="240" spans="1:10" x14ac:dyDescent="0.3">
      <c r="A240" s="177" t="s">
        <v>372</v>
      </c>
      <c r="B240" s="178" t="s">
        <v>374</v>
      </c>
      <c r="C240" s="175"/>
      <c r="D240" s="175"/>
      <c r="E240" s="175"/>
      <c r="F240" s="175"/>
      <c r="G240" s="175"/>
      <c r="H240" s="175"/>
      <c r="I240" s="175"/>
      <c r="J240" s="175"/>
    </row>
    <row r="241" spans="1:10" x14ac:dyDescent="0.3">
      <c r="A241" s="177" t="s">
        <v>372</v>
      </c>
      <c r="B241" s="178" t="s">
        <v>375</v>
      </c>
      <c r="C241" s="175"/>
      <c r="D241" s="175"/>
      <c r="E241" s="175"/>
      <c r="F241" s="175"/>
      <c r="G241" s="175"/>
      <c r="H241" s="175"/>
      <c r="I241" s="175"/>
      <c r="J241" s="175"/>
    </row>
    <row r="242" spans="1:10" x14ac:dyDescent="0.3">
      <c r="A242" s="177" t="s">
        <v>372</v>
      </c>
      <c r="B242" s="178" t="s">
        <v>376</v>
      </c>
      <c r="C242" s="175"/>
      <c r="D242" s="175"/>
      <c r="E242" s="175"/>
      <c r="F242" s="175"/>
      <c r="G242" s="175"/>
      <c r="H242" s="175"/>
      <c r="I242" s="175"/>
      <c r="J242" s="175"/>
    </row>
    <row r="243" spans="1:10" x14ac:dyDescent="0.3">
      <c r="A243" s="177"/>
      <c r="B243" s="178"/>
      <c r="C243" s="175"/>
      <c r="D243" s="175"/>
      <c r="E243" s="175"/>
      <c r="F243" s="175"/>
      <c r="G243" s="175"/>
      <c r="H243" s="175"/>
      <c r="I243" s="175"/>
      <c r="J243" s="175"/>
    </row>
    <row r="244" spans="1:10" ht="21" customHeight="1" x14ac:dyDescent="0.3">
      <c r="A244" s="179"/>
      <c r="B244" s="180"/>
      <c r="C244" s="180"/>
      <c r="D244" s="181"/>
      <c r="E244" s="181"/>
    </row>
    <row r="245" spans="1:10" ht="21" customHeight="1" x14ac:dyDescent="0.3">
      <c r="A245" s="179"/>
      <c r="B245" s="180"/>
      <c r="C245" s="180"/>
      <c r="D245" s="181"/>
      <c r="E245" s="181"/>
      <c r="F245" s="182"/>
      <c r="I245" s="183"/>
    </row>
    <row r="246" spans="1:10" ht="21" customHeight="1" x14ac:dyDescent="0.3">
      <c r="A246" s="184"/>
      <c r="B246" s="181"/>
      <c r="C246" s="181"/>
      <c r="D246" s="181"/>
      <c r="E246" s="181"/>
      <c r="F246" s="185"/>
    </row>
    <row r="247" spans="1:10" ht="21" customHeight="1" x14ac:dyDescent="0.3">
      <c r="A247" s="186"/>
      <c r="B247" s="181"/>
      <c r="C247" s="181"/>
      <c r="D247" s="181"/>
      <c r="E247" s="181"/>
      <c r="F247" s="185"/>
    </row>
    <row r="248" spans="1:10" ht="48" customHeight="1" x14ac:dyDescent="0.3">
      <c r="E248" s="187"/>
      <c r="F248" s="185"/>
    </row>
    <row r="249" spans="1:10" ht="21" customHeight="1" x14ac:dyDescent="0.3">
      <c r="F249" s="180"/>
      <c r="G249" s="180"/>
      <c r="H249" s="180"/>
    </row>
    <row r="250" spans="1:10" ht="21" customHeight="1" x14ac:dyDescent="0.3">
      <c r="B250" s="180"/>
      <c r="C250" s="180"/>
      <c r="D250" s="180"/>
      <c r="E250" s="180"/>
      <c r="F250" s="180"/>
      <c r="G250" s="180"/>
      <c r="H250" s="180"/>
    </row>
    <row r="251" spans="1:10" ht="21" customHeight="1" x14ac:dyDescent="0.3">
      <c r="A251" s="188"/>
      <c r="B251" s="180"/>
      <c r="C251" s="180"/>
      <c r="D251" s="180"/>
      <c r="E251" s="180"/>
      <c r="F251" s="180"/>
      <c r="G251" s="180"/>
      <c r="H251" s="180"/>
    </row>
    <row r="252" spans="1:10" ht="21" customHeight="1" x14ac:dyDescent="0.3">
      <c r="A252" s="180"/>
      <c r="B252" s="180"/>
      <c r="C252" s="180"/>
      <c r="D252" s="180"/>
      <c r="E252" s="180"/>
      <c r="F252" s="189"/>
      <c r="G252" s="183"/>
      <c r="H252" s="180"/>
    </row>
    <row r="253" spans="1:10" ht="21" customHeight="1" x14ac:dyDescent="0.3">
      <c r="A253" s="180"/>
      <c r="B253" s="180"/>
      <c r="C253" s="180"/>
      <c r="D253" s="180"/>
      <c r="E253" s="180"/>
      <c r="F253" s="189"/>
      <c r="G253" s="183"/>
      <c r="H253" s="180"/>
    </row>
    <row r="254" spans="1:10" ht="21" customHeight="1" x14ac:dyDescent="0.3">
      <c r="F254" s="189"/>
      <c r="G254" s="183"/>
      <c r="H254" s="180"/>
    </row>
    <row r="255" spans="1:10" ht="21" customHeight="1" x14ac:dyDescent="0.3">
      <c r="F255" s="189"/>
      <c r="G255" s="183"/>
      <c r="H255" s="180"/>
    </row>
    <row r="256" spans="1:10" ht="21" customHeight="1" x14ac:dyDescent="0.3">
      <c r="F256" s="189"/>
      <c r="G256" s="183"/>
      <c r="H256" s="180"/>
    </row>
    <row r="257" spans="6:8" ht="21" customHeight="1" x14ac:dyDescent="0.3">
      <c r="F257" s="179"/>
      <c r="G257" s="180"/>
      <c r="H257" s="180"/>
    </row>
    <row r="258" spans="6:8" ht="21" customHeight="1" x14ac:dyDescent="0.3">
      <c r="F258" s="179"/>
      <c r="G258" s="180"/>
      <c r="H258" s="180"/>
    </row>
    <row r="259" spans="6:8" ht="21" customHeight="1" x14ac:dyDescent="0.3">
      <c r="F259" s="180"/>
      <c r="G259" s="180"/>
    </row>
    <row r="260" spans="6:8" ht="21" customHeight="1" x14ac:dyDescent="0.3">
      <c r="F260" s="180"/>
      <c r="G260" s="180"/>
    </row>
    <row r="261" spans="6:8" ht="21" customHeight="1" x14ac:dyDescent="0.3">
      <c r="F261" s="180"/>
      <c r="G261" s="180"/>
    </row>
    <row r="262" spans="6:8" ht="21" customHeight="1" x14ac:dyDescent="0.3">
      <c r="F262" s="180"/>
      <c r="G262" s="180"/>
    </row>
    <row r="263" spans="6:8" ht="21" customHeight="1" x14ac:dyDescent="0.3">
      <c r="F263" s="180"/>
      <c r="G263" s="180"/>
    </row>
    <row r="264" spans="6:8" ht="21" customHeight="1" x14ac:dyDescent="0.3"/>
    <row r="265" spans="6:8" ht="21" customHeight="1" x14ac:dyDescent="0.3"/>
    <row r="266" spans="6:8" ht="21" customHeight="1" x14ac:dyDescent="0.3"/>
    <row r="267" spans="6:8" ht="21" customHeight="1" x14ac:dyDescent="0.3"/>
    <row r="268" spans="6:8" ht="21" customHeight="1" x14ac:dyDescent="0.3"/>
    <row r="269" spans="6:8" ht="21" customHeight="1" x14ac:dyDescent="0.3"/>
    <row r="270" spans="6:8" ht="21" customHeight="1" x14ac:dyDescent="0.3"/>
    <row r="271" spans="6:8" ht="24" customHeight="1" x14ac:dyDescent="0.3"/>
    <row r="272" spans="6:8" ht="24" customHeight="1" x14ac:dyDescent="0.3"/>
    <row r="273" ht="24" customHeight="1" x14ac:dyDescent="0.3"/>
    <row r="274" ht="24" customHeight="1" x14ac:dyDescent="0.3"/>
    <row r="275" ht="24" customHeight="1" x14ac:dyDescent="0.3"/>
    <row r="276" ht="24" customHeight="1" x14ac:dyDescent="0.3"/>
    <row r="277" ht="24" customHeight="1" x14ac:dyDescent="0.3"/>
    <row r="278" ht="22.5" customHeight="1" x14ac:dyDescent="0.3"/>
    <row r="279" ht="24" customHeight="1" x14ac:dyDescent="0.3"/>
    <row r="280" ht="24" customHeight="1" x14ac:dyDescent="0.3"/>
    <row r="281" ht="24" customHeight="1" x14ac:dyDescent="0.3"/>
    <row r="282" ht="24" customHeight="1" x14ac:dyDescent="0.3"/>
    <row r="283" ht="24" customHeight="1" x14ac:dyDescent="0.3"/>
    <row r="284" ht="24" customHeight="1" x14ac:dyDescent="0.3"/>
    <row r="285" ht="24" customHeight="1" x14ac:dyDescent="0.3"/>
    <row r="286" ht="24" customHeight="1" x14ac:dyDescent="0.3"/>
    <row r="287" ht="24" customHeight="1" x14ac:dyDescent="0.3"/>
    <row r="288" ht="24" customHeight="1" x14ac:dyDescent="0.3"/>
    <row r="289" ht="24" customHeight="1" x14ac:dyDescent="0.3"/>
    <row r="290" ht="24" customHeight="1" x14ac:dyDescent="0.3"/>
    <row r="291" ht="24" customHeight="1" x14ac:dyDescent="0.3"/>
    <row r="292" ht="24" customHeight="1" x14ac:dyDescent="0.3"/>
    <row r="293" ht="24" customHeight="1" x14ac:dyDescent="0.3"/>
    <row r="294" ht="24" customHeight="1" x14ac:dyDescent="0.3"/>
    <row r="295" ht="24" customHeight="1" x14ac:dyDescent="0.3"/>
    <row r="296" ht="24" customHeight="1" x14ac:dyDescent="0.3"/>
    <row r="297" ht="24" customHeight="1" x14ac:dyDescent="0.3"/>
    <row r="298" ht="24" customHeight="1" x14ac:dyDescent="0.3"/>
    <row r="299" ht="24" customHeight="1" x14ac:dyDescent="0.3"/>
    <row r="300" ht="24" customHeight="1" x14ac:dyDescent="0.3"/>
    <row r="301" ht="24" customHeight="1" x14ac:dyDescent="0.3"/>
    <row r="302" ht="24" customHeight="1" x14ac:dyDescent="0.3"/>
    <row r="303" ht="24" customHeight="1" x14ac:dyDescent="0.3"/>
    <row r="304" ht="24" customHeight="1" x14ac:dyDescent="0.3"/>
    <row r="305" ht="24" customHeight="1" x14ac:dyDescent="0.3"/>
    <row r="306" ht="24" customHeight="1" x14ac:dyDescent="0.3"/>
    <row r="307" ht="24" customHeight="1" x14ac:dyDescent="0.3"/>
    <row r="308" ht="24" customHeight="1" x14ac:dyDescent="0.3"/>
    <row r="309" ht="24" customHeight="1" x14ac:dyDescent="0.3"/>
    <row r="310" ht="24" customHeight="1" x14ac:dyDescent="0.3"/>
    <row r="311" ht="24" customHeight="1" x14ac:dyDescent="0.3"/>
    <row r="312" ht="24" customHeight="1" x14ac:dyDescent="0.3"/>
    <row r="313" ht="24" customHeight="1" x14ac:dyDescent="0.3"/>
    <row r="314" ht="24" customHeight="1" x14ac:dyDescent="0.3"/>
    <row r="315" ht="24" customHeight="1" x14ac:dyDescent="0.3"/>
    <row r="316" ht="24" customHeight="1" x14ac:dyDescent="0.3"/>
    <row r="317" ht="24" customHeight="1" x14ac:dyDescent="0.3"/>
    <row r="318" ht="24" customHeight="1" x14ac:dyDescent="0.3"/>
    <row r="319" ht="24" customHeight="1" x14ac:dyDescent="0.3"/>
    <row r="320" ht="24" customHeight="1" x14ac:dyDescent="0.3"/>
    <row r="321" ht="24" customHeight="1" x14ac:dyDescent="0.3"/>
    <row r="322" ht="24" customHeight="1" x14ac:dyDescent="0.3"/>
    <row r="323" ht="24" customHeight="1" x14ac:dyDescent="0.3"/>
    <row r="324" ht="24" customHeight="1" x14ac:dyDescent="0.3"/>
    <row r="325" ht="24" customHeight="1" x14ac:dyDescent="0.3"/>
    <row r="326" ht="24" customHeight="1" x14ac:dyDescent="0.3"/>
    <row r="327" ht="18.75" customHeight="1" x14ac:dyDescent="0.3"/>
    <row r="331" ht="21.95" customHeight="1" x14ac:dyDescent="0.3"/>
    <row r="365" spans="5:5" x14ac:dyDescent="0.3">
      <c r="E365" s="190"/>
    </row>
    <row r="366" spans="5:5" x14ac:dyDescent="0.3">
      <c r="E366" s="190"/>
    </row>
    <row r="367" spans="5:5" x14ac:dyDescent="0.3">
      <c r="E367" s="190"/>
    </row>
  </sheetData>
  <mergeCells count="136">
    <mergeCell ref="A233:I233"/>
    <mergeCell ref="A234:B234"/>
    <mergeCell ref="C234:I234"/>
    <mergeCell ref="A228:I228"/>
    <mergeCell ref="A229:B229"/>
    <mergeCell ref="C229:I230"/>
    <mergeCell ref="A230:B230"/>
    <mergeCell ref="A231:I231"/>
    <mergeCell ref="A232:B232"/>
    <mergeCell ref="C232:I232"/>
    <mergeCell ref="A220:I220"/>
    <mergeCell ref="A221:B221"/>
    <mergeCell ref="C221:I221"/>
    <mergeCell ref="A222:I222"/>
    <mergeCell ref="A223:B223"/>
    <mergeCell ref="C223:I227"/>
    <mergeCell ref="A224:B224"/>
    <mergeCell ref="A225:B225"/>
    <mergeCell ref="A226:B226"/>
    <mergeCell ref="A227:B227"/>
    <mergeCell ref="G212:I212"/>
    <mergeCell ref="A213:I213"/>
    <mergeCell ref="A214:B214"/>
    <mergeCell ref="C214:I219"/>
    <mergeCell ref="A215:B215"/>
    <mergeCell ref="A216:B216"/>
    <mergeCell ref="A217:B217"/>
    <mergeCell ref="A218:B218"/>
    <mergeCell ref="A219:B219"/>
    <mergeCell ref="B199:E199"/>
    <mergeCell ref="B200:E204"/>
    <mergeCell ref="A205:E205"/>
    <mergeCell ref="B206:E209"/>
    <mergeCell ref="A212:B212"/>
    <mergeCell ref="C212:E212"/>
    <mergeCell ref="D165:E165"/>
    <mergeCell ref="G165:H165"/>
    <mergeCell ref="I165:J165"/>
    <mergeCell ref="B167:E178"/>
    <mergeCell ref="G167:J194"/>
    <mergeCell ref="B180:E190"/>
    <mergeCell ref="B191:E191"/>
    <mergeCell ref="B192:E198"/>
    <mergeCell ref="F196:J196"/>
    <mergeCell ref="G197:J209"/>
    <mergeCell ref="G155:H155"/>
    <mergeCell ref="I155:J155"/>
    <mergeCell ref="B156:E156"/>
    <mergeCell ref="F156:J156"/>
    <mergeCell ref="G157:J161"/>
    <mergeCell ref="A164:A165"/>
    <mergeCell ref="B164:E164"/>
    <mergeCell ref="F164:F165"/>
    <mergeCell ref="G164:J164"/>
    <mergeCell ref="B165:C165"/>
    <mergeCell ref="F144:J144"/>
    <mergeCell ref="G145:J151"/>
    <mergeCell ref="F152:J152"/>
    <mergeCell ref="G153:H153"/>
    <mergeCell ref="I153:J153"/>
    <mergeCell ref="G154:H154"/>
    <mergeCell ref="I154:J154"/>
    <mergeCell ref="G136:J136"/>
    <mergeCell ref="C139:C140"/>
    <mergeCell ref="E139:E140"/>
    <mergeCell ref="G141:J141"/>
    <mergeCell ref="G142:J142"/>
    <mergeCell ref="G143:J143"/>
    <mergeCell ref="G111:J111"/>
    <mergeCell ref="G112:J122"/>
    <mergeCell ref="G123:J123"/>
    <mergeCell ref="G124:J133"/>
    <mergeCell ref="F134:J134"/>
    <mergeCell ref="G135:J135"/>
    <mergeCell ref="I91:J107"/>
    <mergeCell ref="G101:H101"/>
    <mergeCell ref="G103:H107"/>
    <mergeCell ref="G108:J108"/>
    <mergeCell ref="G109:J110"/>
    <mergeCell ref="B110:E110"/>
    <mergeCell ref="G69:H69"/>
    <mergeCell ref="I69:J69"/>
    <mergeCell ref="G83:J83"/>
    <mergeCell ref="G85:J89"/>
    <mergeCell ref="G90:H90"/>
    <mergeCell ref="I90:J90"/>
    <mergeCell ref="A67:A68"/>
    <mergeCell ref="B67:E67"/>
    <mergeCell ref="F67:F68"/>
    <mergeCell ref="G67:H67"/>
    <mergeCell ref="I67:J67"/>
    <mergeCell ref="B68:C68"/>
    <mergeCell ref="D68:E68"/>
    <mergeCell ref="A55:E55"/>
    <mergeCell ref="F55:H55"/>
    <mergeCell ref="B56:E64"/>
    <mergeCell ref="F56:H56"/>
    <mergeCell ref="F57:H57"/>
    <mergeCell ref="F58:H58"/>
    <mergeCell ref="F59:H59"/>
    <mergeCell ref="F60:H60"/>
    <mergeCell ref="F61:H61"/>
    <mergeCell ref="F62:H62"/>
    <mergeCell ref="B49:E50"/>
    <mergeCell ref="F49:H49"/>
    <mergeCell ref="F50:H50"/>
    <mergeCell ref="F51:H51"/>
    <mergeCell ref="B52:E54"/>
    <mergeCell ref="F52:H52"/>
    <mergeCell ref="F53:H53"/>
    <mergeCell ref="F54:H54"/>
    <mergeCell ref="F43:H43"/>
    <mergeCell ref="F44:H44"/>
    <mergeCell ref="I44:J64"/>
    <mergeCell ref="F45:H45"/>
    <mergeCell ref="F46:H46"/>
    <mergeCell ref="F47:H47"/>
    <mergeCell ref="F48:H48"/>
    <mergeCell ref="F63:H63"/>
    <mergeCell ref="F64:H64"/>
    <mergeCell ref="D21:E21"/>
    <mergeCell ref="C23:C25"/>
    <mergeCell ref="E23:E25"/>
    <mergeCell ref="C28:C30"/>
    <mergeCell ref="E28:E30"/>
    <mergeCell ref="A38:E38"/>
    <mergeCell ref="A2:J11"/>
    <mergeCell ref="C15:F17"/>
    <mergeCell ref="H16:J16"/>
    <mergeCell ref="H17:J17"/>
    <mergeCell ref="A20:A21"/>
    <mergeCell ref="B20:E20"/>
    <mergeCell ref="F20:F21"/>
    <mergeCell ref="G20:H20"/>
    <mergeCell ref="I20:J20"/>
    <mergeCell ref="B21:C21"/>
  </mergeCells>
  <pageMargins left="0.7" right="0.7" top="0.75" bottom="0.75" header="0.3" footer="0.3"/>
  <pageSetup paperSize="9" scale="35" fitToHeight="3" orientation="portrait" r:id="rId1"/>
  <headerFooter alignWithMargins="0">
    <oddFooter>&amp;C&amp;P</oddFooter>
  </headerFooter>
  <rowBreaks count="2" manualBreakCount="2">
    <brk id="65" max="9" man="1"/>
    <brk id="162" max="9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</vt:lpstr>
      <vt:lpstr>ПРАЙС!Область_печати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Шагалиева Светлана Викторовна</dc:creator>
  <cp:lastModifiedBy>Шагалиева Светлана Викторовна</cp:lastModifiedBy>
  <dcterms:created xsi:type="dcterms:W3CDTF">2017-11-10T05:44:06Z</dcterms:created>
  <dcterms:modified xsi:type="dcterms:W3CDTF">2017-11-10T05:44:29Z</dcterms:modified>
</cp:coreProperties>
</file>